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15" windowWidth="1944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1" i="1" l="1"/>
  <c r="A191" i="1"/>
  <c r="B181" i="1"/>
  <c r="A181" i="1"/>
  <c r="L180" i="1"/>
  <c r="J180" i="1"/>
  <c r="J191" i="1" s="1"/>
  <c r="I180" i="1"/>
  <c r="I191" i="1" s="1"/>
  <c r="H180" i="1"/>
  <c r="H191" i="1" s="1"/>
  <c r="G180" i="1"/>
  <c r="G191" i="1" s="1"/>
  <c r="F180" i="1"/>
  <c r="F191" i="1" s="1"/>
  <c r="B172" i="1"/>
  <c r="A172" i="1"/>
  <c r="B163" i="1"/>
  <c r="A163" i="1"/>
  <c r="L162" i="1"/>
  <c r="L172" i="1" s="1"/>
  <c r="J162" i="1"/>
  <c r="J172" i="1" s="1"/>
  <c r="I162" i="1"/>
  <c r="I172" i="1" s="1"/>
  <c r="H162" i="1"/>
  <c r="H172" i="1" s="1"/>
  <c r="G162" i="1"/>
  <c r="F162" i="1"/>
  <c r="F172" i="1" s="1"/>
  <c r="B154" i="1"/>
  <c r="A154" i="1"/>
  <c r="B145" i="1"/>
  <c r="A145" i="1"/>
  <c r="L144" i="1"/>
  <c r="J144" i="1"/>
  <c r="J154" i="1" s="1"/>
  <c r="I144" i="1"/>
  <c r="I154" i="1" s="1"/>
  <c r="H144" i="1"/>
  <c r="H154" i="1" s="1"/>
  <c r="G144" i="1"/>
  <c r="G154" i="1" s="1"/>
  <c r="F144" i="1"/>
  <c r="F154" i="1" s="1"/>
  <c r="B136" i="1"/>
  <c r="A136" i="1"/>
  <c r="B126" i="1"/>
  <c r="A126" i="1"/>
  <c r="L125" i="1"/>
  <c r="J125" i="1"/>
  <c r="J136" i="1" s="1"/>
  <c r="I125" i="1"/>
  <c r="I136" i="1" s="1"/>
  <c r="H125" i="1"/>
  <c r="H136" i="1" s="1"/>
  <c r="G125" i="1"/>
  <c r="G136" i="1" s="1"/>
  <c r="F125" i="1"/>
  <c r="F136" i="1" s="1"/>
  <c r="B117" i="1"/>
  <c r="A117" i="1"/>
  <c r="B108" i="1"/>
  <c r="A108" i="1"/>
  <c r="L107" i="1"/>
  <c r="J107" i="1"/>
  <c r="I107" i="1"/>
  <c r="H107" i="1"/>
  <c r="G107" i="1"/>
  <c r="F107" i="1"/>
  <c r="B99" i="1"/>
  <c r="A99" i="1"/>
  <c r="B89" i="1"/>
  <c r="A89" i="1"/>
  <c r="L88" i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B70" i="1"/>
  <c r="A70" i="1"/>
  <c r="L69" i="1"/>
  <c r="J69" i="1"/>
  <c r="I69" i="1"/>
  <c r="I80" i="1" s="1"/>
  <c r="H69" i="1"/>
  <c r="H80" i="1" s="1"/>
  <c r="G69" i="1"/>
  <c r="G80" i="1" s="1"/>
  <c r="F69" i="1"/>
  <c r="B61" i="1"/>
  <c r="A61" i="1"/>
  <c r="B52" i="1"/>
  <c r="A52" i="1"/>
  <c r="L51" i="1"/>
  <c r="J51" i="1"/>
  <c r="I51" i="1"/>
  <c r="I61" i="1" s="1"/>
  <c r="H51" i="1"/>
  <c r="H61" i="1" s="1"/>
  <c r="G51" i="1"/>
  <c r="G61" i="1" s="1"/>
  <c r="F51" i="1"/>
  <c r="B43" i="1"/>
  <c r="A43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B24" i="1"/>
  <c r="A24" i="1"/>
  <c r="B14" i="1"/>
  <c r="A14" i="1"/>
  <c r="L13" i="1"/>
  <c r="J13" i="1"/>
  <c r="I13" i="1"/>
  <c r="I24" i="1" s="1"/>
  <c r="H13" i="1"/>
  <c r="H24" i="1" s="1"/>
  <c r="G13" i="1"/>
  <c r="G24" i="1" s="1"/>
  <c r="F13" i="1"/>
  <c r="F117" i="1" l="1"/>
  <c r="J80" i="1"/>
  <c r="F80" i="1"/>
  <c r="J61" i="1"/>
  <c r="F61" i="1"/>
  <c r="F43" i="1"/>
  <c r="J24" i="1"/>
  <c r="F24" i="1"/>
  <c r="L191" i="1"/>
  <c r="G172" i="1"/>
  <c r="L154" i="1"/>
  <c r="L136" i="1"/>
  <c r="J117" i="1"/>
  <c r="I117" i="1"/>
  <c r="I192" i="1" s="1"/>
  <c r="H117" i="1"/>
  <c r="H192" i="1" s="1"/>
  <c r="G117" i="1"/>
  <c r="G192" i="1" s="1"/>
  <c r="L117" i="1"/>
  <c r="L99" i="1"/>
  <c r="L80" i="1"/>
  <c r="L61" i="1"/>
  <c r="L43" i="1"/>
  <c r="L24" i="1"/>
  <c r="F192" i="1" l="1"/>
  <c r="J192" i="1"/>
</calcChain>
</file>

<file path=xl/sharedStrings.xml><?xml version="1.0" encoding="utf-8"?>
<sst xmlns="http://schemas.openxmlformats.org/spreadsheetml/2006/main" count="339" uniqueCount="126">
  <si>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</si>
  <si>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</si>
  <si>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</si>
  <si>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</si>
  <si>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</si>
  <si>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</si>
  <si>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</si>
  <si>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</si>
  <si>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</si>
  <si>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</si>
  <si>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</si>
  <si>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</si>
  <si>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</si>
  <si>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</si>
  <si>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</si>
  <si>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</si>
  <si>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</si>
  <si>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</si>
  <si>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</si>
  <si>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</si>
  <si>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</si>
  <si>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</si>
  <si>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</si>
  <si>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</si>
  <si>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</si>
  <si>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</si>
  <si>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</si>
  <si>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</si>
  <si>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</si>
  <si>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</si>
  <si>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</si>
  <si>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</si>
  <si>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</si>
  <si>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</si>
  <si>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</si>
  <si>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</si>
  <si>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</si>
  <si>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</si>
  <si>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</si>
  <si>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</si>
  <si>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Л,В. Чалкова</t>
  </si>
  <si>
    <t>МКОУ Бергульская ОШ</t>
  </si>
  <si>
    <t>Помидор в нарезке</t>
  </si>
  <si>
    <t>54-3з</t>
  </si>
  <si>
    <t>Рассольник домашний</t>
  </si>
  <si>
    <t>Картофель отварной в молоке</t>
  </si>
  <si>
    <t>54-4с</t>
  </si>
  <si>
    <t>54-10г</t>
  </si>
  <si>
    <t>Тефтели "Натуральные"</t>
  </si>
  <si>
    <t>п/ф</t>
  </si>
  <si>
    <t>Соус белый основной</t>
  </si>
  <si>
    <t>54-2соус</t>
  </si>
  <si>
    <t>54-2гн</t>
  </si>
  <si>
    <t>Хлеб ржаной</t>
  </si>
  <si>
    <t>Хлеб пшеничный</t>
  </si>
  <si>
    <t>Пром</t>
  </si>
  <si>
    <t>Салат из свежих помидоров и огурцов</t>
  </si>
  <si>
    <t>54-5з</t>
  </si>
  <si>
    <t>Борщ с капустой и картофелем</t>
  </si>
  <si>
    <t>54-22с</t>
  </si>
  <si>
    <t>54-9р</t>
  </si>
  <si>
    <t>Рис отварной</t>
  </si>
  <si>
    <t>54-6г</t>
  </si>
  <si>
    <t>Соус молочный натуральный</t>
  </si>
  <si>
    <t>54-5соус</t>
  </si>
  <si>
    <t>Какао с молоком</t>
  </si>
  <si>
    <t>54-21гн</t>
  </si>
  <si>
    <t>Перец болгарский в нарезке</t>
  </si>
  <si>
    <t>54-4з</t>
  </si>
  <si>
    <t>Суп картофельный с макаронными изделиями</t>
  </si>
  <si>
    <t>54-7с</t>
  </si>
  <si>
    <t>54-18м</t>
  </si>
  <si>
    <t>Каша перловая рассыпчатая</t>
  </si>
  <si>
    <t>54-5г</t>
  </si>
  <si>
    <t>Кисель из клюквы</t>
  </si>
  <si>
    <t>54-25хн</t>
  </si>
  <si>
    <t>Суп гороховый</t>
  </si>
  <si>
    <t>54-8с</t>
  </si>
  <si>
    <t>П/Ф</t>
  </si>
  <si>
    <t>Картофельное пюре</t>
  </si>
  <si>
    <t>54-11г</t>
  </si>
  <si>
    <t>Компот из смеси сухофруктов</t>
  </si>
  <si>
    <t>54-1хн</t>
  </si>
  <si>
    <t>54-1с</t>
  </si>
  <si>
    <t>Макароны отварные</t>
  </si>
  <si>
    <t>54-1г</t>
  </si>
  <si>
    <t>Компот из кураги</t>
  </si>
  <si>
    <t>54-2хн</t>
  </si>
  <si>
    <t>Соус сметанный натуральный</t>
  </si>
  <si>
    <t>54-11с</t>
  </si>
  <si>
    <t>54-12м</t>
  </si>
  <si>
    <t>54-10з</t>
  </si>
  <si>
    <t>54-10с</t>
  </si>
  <si>
    <t>54-4г</t>
  </si>
  <si>
    <t>Огурец в нарезке</t>
  </si>
  <si>
    <t>54-2з</t>
  </si>
  <si>
    <t>54-2с</t>
  </si>
  <si>
    <t>Горошница</t>
  </si>
  <si>
    <t>54-21г</t>
  </si>
  <si>
    <t>Компот из свежих яблок</t>
  </si>
  <si>
    <t>54-3соус</t>
  </si>
  <si>
    <t>54-32хн</t>
  </si>
  <si>
    <t>Соус красный основной</t>
  </si>
  <si>
    <t>54-27с</t>
  </si>
  <si>
    <t>54-3хн</t>
  </si>
  <si>
    <t>54-3с</t>
  </si>
  <si>
    <t>Фрикадельки</t>
  </si>
  <si>
    <t>Кофейный напиток с молоком</t>
  </si>
  <si>
    <t>54-23гн</t>
  </si>
  <si>
    <t>Суп крестьянский с крупой ( крупа рисовая)</t>
  </si>
  <si>
    <t>Молоко 3,2%</t>
  </si>
  <si>
    <t>Рыба, запеченая в сметанном соусе (минтай)</t>
  </si>
  <si>
    <t>Печень говяжья по - строгоновски</t>
  </si>
  <si>
    <t>Котлеты домашние</t>
  </si>
  <si>
    <t>Щи из свежих капусты со сметаной</t>
  </si>
  <si>
    <t>Суп с рыбными консервами ( сайра)</t>
  </si>
  <si>
    <t>плов с курицей</t>
  </si>
  <si>
    <t>Салат из какпусты с овощами</t>
  </si>
  <si>
    <t>Суп крестьянский с крупой ( крупа перловая)</t>
  </si>
  <si>
    <t>Котлеты куринные</t>
  </si>
  <si>
    <t>Каша гречневая  рассыпчатая</t>
  </si>
  <si>
    <t>Борщ с капустой и картофелем со  сметаной</t>
  </si>
  <si>
    <t>Салат из свежих помидор и огурцов</t>
  </si>
  <si>
    <t>Печень говяжья по-строгоновски</t>
  </si>
  <si>
    <t>Компот из чернолива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</si>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</sst>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0" fillId="4" borderId="0" xfId="0" applyFill="1"/>
    <xf numFmtId="0" fontId="1" fillId="4" borderId="0" xfId="0" applyFont="1" applyFill="1"/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1" fillId="4" borderId="2" xfId="0" applyFont="1" applyFill="1" applyBorder="1"/>
    <xf numFmtId="0" fontId="1" fillId="4" borderId="2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O182" sqref="O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1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0" t="s">
        <v>41</v>
      </c>
      <c r="D1" s="91"/>
      <c r="E1" s="91"/>
      <c r="F1" s="12" t="s">
        <v>16</v>
      </c>
      <c r="G1" s="2" t="s">
        <v>17</v>
      </c>
      <c r="H1" s="92" t="s">
        <v>39</v>
      </c>
      <c r="I1" s="92"/>
      <c r="J1" s="92"/>
      <c r="K1" s="92"/>
    </row>
    <row r="2" spans="1:12" ht="18" x14ac:dyDescent="0.2">
      <c r="A2" s="35" t="s">
        <v>6</v>
      </c>
      <c r="C2" s="2"/>
      <c r="G2" s="2" t="s">
        <v>18</v>
      </c>
      <c r="H2" s="92" t="s">
        <v>40</v>
      </c>
      <c r="I2" s="92"/>
      <c r="J2" s="92"/>
      <c r="K2" s="9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42</v>
      </c>
      <c r="F14" s="54">
        <v>60</v>
      </c>
      <c r="G14" s="54">
        <v>1</v>
      </c>
      <c r="H14" s="54">
        <v>0</v>
      </c>
      <c r="I14" s="58">
        <v>2</v>
      </c>
      <c r="J14" s="54">
        <v>13</v>
      </c>
      <c r="K14" s="67" t="s">
        <v>43</v>
      </c>
      <c r="L14" s="62">
        <v>8.48</v>
      </c>
    </row>
    <row r="15" spans="1:12" ht="15" x14ac:dyDescent="0.25">
      <c r="A15" s="23"/>
      <c r="B15" s="15"/>
      <c r="C15" s="11"/>
      <c r="D15" s="7" t="s">
        <v>27</v>
      </c>
      <c r="E15" s="52" t="s">
        <v>44</v>
      </c>
      <c r="F15" s="55">
        <v>200</v>
      </c>
      <c r="G15" s="55">
        <v>5</v>
      </c>
      <c r="H15" s="55">
        <v>6</v>
      </c>
      <c r="I15" s="59">
        <v>12</v>
      </c>
      <c r="J15" s="55">
        <v>116</v>
      </c>
      <c r="K15" s="68" t="s">
        <v>46</v>
      </c>
      <c r="L15" s="63">
        <v>23.89</v>
      </c>
    </row>
    <row r="16" spans="1:12" ht="15" x14ac:dyDescent="0.25">
      <c r="A16" s="23"/>
      <c r="B16" s="15"/>
      <c r="C16" s="11"/>
      <c r="D16" s="7" t="s">
        <v>28</v>
      </c>
      <c r="E16" s="52" t="s">
        <v>48</v>
      </c>
      <c r="F16" s="55">
        <v>90</v>
      </c>
      <c r="G16" s="55">
        <v>11</v>
      </c>
      <c r="H16" s="55">
        <v>9</v>
      </c>
      <c r="I16" s="59">
        <v>7</v>
      </c>
      <c r="J16" s="55">
        <v>151</v>
      </c>
      <c r="K16" s="69" t="s">
        <v>49</v>
      </c>
      <c r="L16" s="63">
        <v>22.69</v>
      </c>
    </row>
    <row r="17" spans="1:12" ht="15" x14ac:dyDescent="0.25">
      <c r="A17" s="23"/>
      <c r="B17" s="15"/>
      <c r="C17" s="11"/>
      <c r="D17" s="7" t="s">
        <v>29</v>
      </c>
      <c r="E17" s="52" t="s">
        <v>45</v>
      </c>
      <c r="F17" s="55">
        <v>200</v>
      </c>
      <c r="G17" s="55">
        <v>5</v>
      </c>
      <c r="H17" s="55">
        <v>6</v>
      </c>
      <c r="I17" s="59">
        <v>27</v>
      </c>
      <c r="J17" s="55">
        <v>231</v>
      </c>
      <c r="K17" s="68" t="s">
        <v>47</v>
      </c>
      <c r="L17" s="63">
        <v>7.4</v>
      </c>
    </row>
    <row r="18" spans="1:12" ht="15" x14ac:dyDescent="0.25">
      <c r="A18" s="23"/>
      <c r="B18" s="15"/>
      <c r="C18" s="11"/>
      <c r="D18" s="7" t="s">
        <v>30</v>
      </c>
      <c r="E18" s="52" t="s">
        <v>110</v>
      </c>
      <c r="F18" s="55">
        <v>250</v>
      </c>
      <c r="G18" s="55">
        <v>0</v>
      </c>
      <c r="H18" s="55">
        <v>0</v>
      </c>
      <c r="I18" s="59">
        <v>6</v>
      </c>
      <c r="J18" s="55">
        <v>27</v>
      </c>
      <c r="K18" s="86" t="s">
        <v>52</v>
      </c>
      <c r="L18" s="83">
        <v>7</v>
      </c>
    </row>
    <row r="19" spans="1:12" ht="15" x14ac:dyDescent="0.25">
      <c r="A19" s="23"/>
      <c r="B19" s="15"/>
      <c r="C19" s="11"/>
      <c r="D19" s="7" t="s">
        <v>31</v>
      </c>
      <c r="E19" s="52" t="s">
        <v>54</v>
      </c>
      <c r="F19" s="55">
        <v>60</v>
      </c>
      <c r="G19" s="55">
        <v>5</v>
      </c>
      <c r="H19" s="55">
        <v>1</v>
      </c>
      <c r="I19" s="59">
        <v>30</v>
      </c>
      <c r="J19" s="55">
        <v>141</v>
      </c>
      <c r="K19" s="86" t="s">
        <v>55</v>
      </c>
      <c r="L19" s="83">
        <v>3.2</v>
      </c>
    </row>
    <row r="20" spans="1:12" ht="15" x14ac:dyDescent="0.25">
      <c r="A20" s="23"/>
      <c r="B20" s="15"/>
      <c r="C20" s="11"/>
      <c r="D20" s="7" t="s">
        <v>32</v>
      </c>
      <c r="E20" s="52" t="s">
        <v>53</v>
      </c>
      <c r="F20" s="55">
        <v>30</v>
      </c>
      <c r="G20" s="55">
        <v>2</v>
      </c>
      <c r="H20" s="55">
        <v>0</v>
      </c>
      <c r="I20" s="59">
        <v>10</v>
      </c>
      <c r="J20" s="55">
        <v>51</v>
      </c>
      <c r="K20" s="86" t="s">
        <v>55</v>
      </c>
      <c r="L20" s="83">
        <v>3</v>
      </c>
    </row>
    <row r="21" spans="1:12" ht="15" x14ac:dyDescent="0.25">
      <c r="A21" s="23"/>
      <c r="B21" s="15"/>
      <c r="C21" s="11"/>
      <c r="D21" s="6"/>
      <c r="E21" s="53" t="s">
        <v>50</v>
      </c>
      <c r="F21" s="56">
        <v>20</v>
      </c>
      <c r="G21" s="56">
        <v>1</v>
      </c>
      <c r="H21" s="56">
        <v>1</v>
      </c>
      <c r="I21" s="60">
        <v>1</v>
      </c>
      <c r="J21" s="56">
        <v>13</v>
      </c>
      <c r="K21" s="86" t="s">
        <v>51</v>
      </c>
      <c r="L21" s="84">
        <v>3.28</v>
      </c>
    </row>
    <row r="22" spans="1:12" ht="15.75" thickBot="1" x14ac:dyDescent="0.3">
      <c r="A22" s="23"/>
      <c r="B22" s="15"/>
      <c r="C22" s="11"/>
      <c r="D22" s="66"/>
      <c r="E22" s="42"/>
      <c r="F22" s="57"/>
      <c r="G22" s="57"/>
      <c r="H22" s="57"/>
      <c r="I22" s="61"/>
      <c r="J22" s="57"/>
      <c r="K22" s="43"/>
      <c r="L22" s="85"/>
    </row>
    <row r="23" spans="1:12" ht="15.75" thickBot="1" x14ac:dyDescent="0.3">
      <c r="A23" s="24"/>
      <c r="B23" s="17"/>
      <c r="C23" s="8"/>
      <c r="D23" s="18" t="s">
        <v>33</v>
      </c>
      <c r="E23" s="9"/>
      <c r="F23" s="57">
        <v>910</v>
      </c>
      <c r="G23" s="57">
        <v>28</v>
      </c>
      <c r="H23" s="57">
        <v>22</v>
      </c>
      <c r="I23" s="61">
        <v>94</v>
      </c>
      <c r="J23" s="57">
        <v>849</v>
      </c>
      <c r="K23" s="44"/>
      <c r="L23" s="65">
        <v>78.94</v>
      </c>
    </row>
    <row r="24" spans="1:12" ht="15.75" thickBot="1" x14ac:dyDescent="0.25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910</v>
      </c>
      <c r="G24" s="32">
        <f t="shared" ref="G24:J24" si="2">G13+G23</f>
        <v>28</v>
      </c>
      <c r="H24" s="32">
        <f t="shared" si="2"/>
        <v>22</v>
      </c>
      <c r="I24" s="32">
        <f t="shared" si="2"/>
        <v>94</v>
      </c>
      <c r="J24" s="32">
        <f t="shared" si="2"/>
        <v>849</v>
      </c>
      <c r="K24" s="32"/>
      <c r="L24" s="32">
        <f t="shared" ref="L24" si="3">L13+L23</f>
        <v>78.94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1" t="s">
        <v>56</v>
      </c>
      <c r="F33" s="72">
        <v>60</v>
      </c>
      <c r="G33" s="72">
        <v>1</v>
      </c>
      <c r="H33" s="72">
        <v>3</v>
      </c>
      <c r="I33" s="79">
        <v>2</v>
      </c>
      <c r="J33" s="72">
        <v>38</v>
      </c>
      <c r="K33" s="86" t="s">
        <v>57</v>
      </c>
      <c r="L33" s="62">
        <v>8.48</v>
      </c>
    </row>
    <row r="34" spans="1:12" ht="15" x14ac:dyDescent="0.25">
      <c r="A34" s="14"/>
      <c r="B34" s="15"/>
      <c r="C34" s="11"/>
      <c r="D34" s="7" t="s">
        <v>27</v>
      </c>
      <c r="E34" s="73" t="s">
        <v>58</v>
      </c>
      <c r="F34" s="74">
        <v>200</v>
      </c>
      <c r="G34" s="74">
        <v>4</v>
      </c>
      <c r="H34" s="74">
        <v>4</v>
      </c>
      <c r="I34" s="80">
        <v>8</v>
      </c>
      <c r="J34" s="74">
        <v>78.3</v>
      </c>
      <c r="K34" s="86" t="s">
        <v>59</v>
      </c>
      <c r="L34" s="63">
        <v>23.89</v>
      </c>
    </row>
    <row r="35" spans="1:12" ht="17.25" customHeight="1" x14ac:dyDescent="0.25">
      <c r="A35" s="14"/>
      <c r="B35" s="15"/>
      <c r="C35" s="11"/>
      <c r="D35" s="7" t="s">
        <v>28</v>
      </c>
      <c r="E35" s="73" t="s">
        <v>111</v>
      </c>
      <c r="F35" s="74">
        <v>100</v>
      </c>
      <c r="G35" s="74">
        <v>19</v>
      </c>
      <c r="H35" s="74">
        <v>22</v>
      </c>
      <c r="I35" s="80">
        <v>6</v>
      </c>
      <c r="J35" s="74">
        <v>296</v>
      </c>
      <c r="K35" s="86" t="s">
        <v>60</v>
      </c>
      <c r="L35" s="63">
        <v>22.69</v>
      </c>
    </row>
    <row r="36" spans="1:12" ht="15" x14ac:dyDescent="0.25">
      <c r="A36" s="14"/>
      <c r="B36" s="15"/>
      <c r="C36" s="11"/>
      <c r="D36" s="7" t="s">
        <v>29</v>
      </c>
      <c r="E36" s="73" t="s">
        <v>61</v>
      </c>
      <c r="F36" s="74">
        <v>150</v>
      </c>
      <c r="G36" s="74">
        <v>4</v>
      </c>
      <c r="H36" s="74">
        <v>5</v>
      </c>
      <c r="I36" s="80">
        <v>36</v>
      </c>
      <c r="J36" s="74">
        <v>204</v>
      </c>
      <c r="K36" s="86" t="s">
        <v>62</v>
      </c>
      <c r="L36" s="63">
        <v>9.4</v>
      </c>
    </row>
    <row r="37" spans="1:12" ht="15" x14ac:dyDescent="0.25">
      <c r="A37" s="14"/>
      <c r="B37" s="15"/>
      <c r="C37" s="11"/>
      <c r="D37" s="7" t="s">
        <v>30</v>
      </c>
      <c r="E37" s="73" t="s">
        <v>65</v>
      </c>
      <c r="F37" s="74">
        <v>200</v>
      </c>
      <c r="G37" s="74">
        <v>5</v>
      </c>
      <c r="H37" s="74">
        <v>4</v>
      </c>
      <c r="I37" s="80">
        <v>13</v>
      </c>
      <c r="J37" s="74">
        <v>100</v>
      </c>
      <c r="K37" s="86" t="s">
        <v>66</v>
      </c>
      <c r="L37" s="63">
        <v>5</v>
      </c>
    </row>
    <row r="38" spans="1:12" ht="15" x14ac:dyDescent="0.25">
      <c r="A38" s="14"/>
      <c r="B38" s="15"/>
      <c r="C38" s="11"/>
      <c r="D38" s="7" t="s">
        <v>31</v>
      </c>
      <c r="E38" s="73" t="s">
        <v>54</v>
      </c>
      <c r="F38" s="74">
        <v>60</v>
      </c>
      <c r="G38" s="74">
        <v>5</v>
      </c>
      <c r="H38" s="74">
        <v>1</v>
      </c>
      <c r="I38" s="80">
        <v>30</v>
      </c>
      <c r="J38" s="74">
        <v>141</v>
      </c>
      <c r="K38" s="87" t="s">
        <v>55</v>
      </c>
      <c r="L38" s="63">
        <v>3</v>
      </c>
    </row>
    <row r="39" spans="1:12" ht="15" x14ac:dyDescent="0.25">
      <c r="A39" s="14"/>
      <c r="B39" s="15"/>
      <c r="C39" s="11"/>
      <c r="D39" s="7" t="s">
        <v>32</v>
      </c>
      <c r="E39" s="73" t="s">
        <v>53</v>
      </c>
      <c r="F39" s="74">
        <v>30</v>
      </c>
      <c r="G39" s="74">
        <v>2</v>
      </c>
      <c r="H39" s="74">
        <v>0</v>
      </c>
      <c r="I39" s="80">
        <v>10</v>
      </c>
      <c r="J39" s="74">
        <v>51</v>
      </c>
      <c r="K39" s="87" t="s">
        <v>55</v>
      </c>
      <c r="L39" s="63">
        <v>3.2</v>
      </c>
    </row>
    <row r="40" spans="1:12" ht="15" x14ac:dyDescent="0.25">
      <c r="A40" s="14"/>
      <c r="B40" s="15"/>
      <c r="C40" s="11"/>
      <c r="D40" s="6"/>
      <c r="E40" s="75" t="s">
        <v>63</v>
      </c>
      <c r="F40" s="76">
        <v>20</v>
      </c>
      <c r="G40" s="76">
        <v>1</v>
      </c>
      <c r="H40" s="76">
        <v>2</v>
      </c>
      <c r="I40" s="81">
        <v>2</v>
      </c>
      <c r="J40" s="76">
        <v>24</v>
      </c>
      <c r="K40" s="86" t="s">
        <v>64</v>
      </c>
      <c r="L40" s="64">
        <v>3.28</v>
      </c>
    </row>
    <row r="41" spans="1:12" ht="15.75" thickBot="1" x14ac:dyDescent="0.3">
      <c r="A41" s="14"/>
      <c r="B41" s="15"/>
      <c r="C41" s="11"/>
      <c r="D41" s="6"/>
      <c r="E41" s="77"/>
      <c r="F41" s="78"/>
      <c r="G41" s="78"/>
      <c r="H41" s="78"/>
      <c r="I41" s="82"/>
      <c r="J41" s="78"/>
      <c r="K41" s="44"/>
      <c r="L41" s="65"/>
    </row>
    <row r="42" spans="1:12" ht="15.75" thickBot="1" x14ac:dyDescent="0.3">
      <c r="A42" s="16"/>
      <c r="B42" s="17"/>
      <c r="C42" s="8"/>
      <c r="D42" s="18" t="s">
        <v>33</v>
      </c>
      <c r="E42" s="9"/>
      <c r="F42" s="78">
        <v>820</v>
      </c>
      <c r="G42" s="78">
        <v>39</v>
      </c>
      <c r="H42" s="78">
        <v>39</v>
      </c>
      <c r="I42" s="82">
        <v>105</v>
      </c>
      <c r="J42" s="78">
        <v>931</v>
      </c>
      <c r="K42" s="44"/>
      <c r="L42" s="65">
        <v>78.94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820</v>
      </c>
      <c r="G43" s="32">
        <f>G32+G42</f>
        <v>39</v>
      </c>
      <c r="H43" s="32">
        <f>H32+H42</f>
        <v>39</v>
      </c>
      <c r="I43" s="32">
        <f>I32+I42</f>
        <v>105</v>
      </c>
      <c r="J43" s="32">
        <f>J32+J42</f>
        <v>931</v>
      </c>
      <c r="K43" s="32"/>
      <c r="L43" s="32">
        <f>L32+L42</f>
        <v>78.94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8">SUM(G44:G50)</f>
        <v>0</v>
      </c>
      <c r="H51" s="19">
        <f t="shared" ref="H51" si="9">SUM(H44:H50)</f>
        <v>0</v>
      </c>
      <c r="I51" s="19">
        <f t="shared" ref="I51" si="10">SUM(I44:I50)</f>
        <v>0</v>
      </c>
      <c r="J51" s="19">
        <f t="shared" ref="J51:L51" si="11">SUM(J44:J50)</f>
        <v>0</v>
      </c>
      <c r="K51" s="25"/>
      <c r="L51" s="19">
        <f t="shared" si="1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1" t="s">
        <v>67</v>
      </c>
      <c r="F52" s="72">
        <v>60</v>
      </c>
      <c r="G52" s="54">
        <v>1</v>
      </c>
      <c r="H52" s="54">
        <v>9</v>
      </c>
      <c r="I52" s="58">
        <v>3</v>
      </c>
      <c r="J52" s="54">
        <v>16</v>
      </c>
      <c r="K52" s="86" t="s">
        <v>68</v>
      </c>
      <c r="L52" s="62">
        <v>9.48</v>
      </c>
    </row>
    <row r="53" spans="1:12" ht="30" x14ac:dyDescent="0.25">
      <c r="A53" s="23"/>
      <c r="B53" s="15"/>
      <c r="C53" s="11"/>
      <c r="D53" s="7" t="s">
        <v>27</v>
      </c>
      <c r="E53" s="73" t="s">
        <v>69</v>
      </c>
      <c r="F53" s="74">
        <v>200</v>
      </c>
      <c r="G53" s="55">
        <v>5</v>
      </c>
      <c r="H53" s="55">
        <v>3</v>
      </c>
      <c r="I53" s="59">
        <v>19</v>
      </c>
      <c r="J53" s="55">
        <v>120</v>
      </c>
      <c r="K53" s="86" t="s">
        <v>70</v>
      </c>
      <c r="L53" s="63">
        <v>24.89</v>
      </c>
    </row>
    <row r="54" spans="1:12" ht="15" x14ac:dyDescent="0.25">
      <c r="A54" s="23"/>
      <c r="B54" s="15"/>
      <c r="C54" s="11"/>
      <c r="D54" s="7" t="s">
        <v>28</v>
      </c>
      <c r="E54" s="73" t="s">
        <v>112</v>
      </c>
      <c r="F54" s="74">
        <v>100</v>
      </c>
      <c r="G54" s="55">
        <v>17</v>
      </c>
      <c r="H54" s="55">
        <v>16</v>
      </c>
      <c r="I54" s="59">
        <v>7</v>
      </c>
      <c r="J54" s="55">
        <v>237</v>
      </c>
      <c r="K54" s="86" t="s">
        <v>71</v>
      </c>
      <c r="L54" s="63">
        <v>27.97</v>
      </c>
    </row>
    <row r="55" spans="1:12" ht="15" x14ac:dyDescent="0.25">
      <c r="A55" s="23"/>
      <c r="B55" s="15"/>
      <c r="C55" s="11"/>
      <c r="D55" s="7" t="s">
        <v>29</v>
      </c>
      <c r="E55" s="73" t="s">
        <v>72</v>
      </c>
      <c r="F55" s="74">
        <v>150</v>
      </c>
      <c r="G55" s="55">
        <v>4</v>
      </c>
      <c r="H55" s="55">
        <v>5</v>
      </c>
      <c r="I55" s="59">
        <v>31</v>
      </c>
      <c r="J55" s="55">
        <v>187</v>
      </c>
      <c r="K55" s="86" t="s">
        <v>73</v>
      </c>
      <c r="L55" s="63">
        <v>6.4</v>
      </c>
    </row>
    <row r="56" spans="1:12" ht="15" x14ac:dyDescent="0.25">
      <c r="A56" s="23"/>
      <c r="B56" s="15"/>
      <c r="C56" s="11"/>
      <c r="D56" s="7" t="s">
        <v>30</v>
      </c>
      <c r="E56" s="73" t="s">
        <v>74</v>
      </c>
      <c r="F56" s="74">
        <v>200</v>
      </c>
      <c r="G56" s="55">
        <v>0</v>
      </c>
      <c r="H56" s="55">
        <v>0</v>
      </c>
      <c r="I56" s="59">
        <v>14</v>
      </c>
      <c r="J56" s="55">
        <v>57</v>
      </c>
      <c r="K56" s="86" t="s">
        <v>75</v>
      </c>
      <c r="L56" s="63">
        <v>4</v>
      </c>
    </row>
    <row r="57" spans="1:12" ht="15" x14ac:dyDescent="0.25">
      <c r="A57" s="23"/>
      <c r="B57" s="15"/>
      <c r="C57" s="11"/>
      <c r="D57" s="7" t="s">
        <v>31</v>
      </c>
      <c r="E57" s="73" t="s">
        <v>54</v>
      </c>
      <c r="F57" s="74">
        <v>60</v>
      </c>
      <c r="G57" s="55">
        <v>4.5999999999999996</v>
      </c>
      <c r="H57" s="55">
        <v>1</v>
      </c>
      <c r="I57" s="59">
        <v>30</v>
      </c>
      <c r="J57" s="55">
        <v>141</v>
      </c>
      <c r="K57" s="87" t="s">
        <v>55</v>
      </c>
      <c r="L57" s="63">
        <v>3</v>
      </c>
    </row>
    <row r="58" spans="1:12" ht="15" x14ac:dyDescent="0.25">
      <c r="A58" s="23"/>
      <c r="B58" s="15"/>
      <c r="C58" s="11"/>
      <c r="D58" s="7" t="s">
        <v>32</v>
      </c>
      <c r="E58" s="73" t="s">
        <v>53</v>
      </c>
      <c r="F58" s="74">
        <v>30</v>
      </c>
      <c r="G58" s="55">
        <v>2</v>
      </c>
      <c r="H58" s="55">
        <v>0</v>
      </c>
      <c r="I58" s="59">
        <v>10</v>
      </c>
      <c r="J58" s="55">
        <v>51</v>
      </c>
      <c r="K58" s="87" t="s">
        <v>55</v>
      </c>
      <c r="L58" s="63">
        <v>3.2</v>
      </c>
    </row>
    <row r="59" spans="1:12" ht="15.75" thickBot="1" x14ac:dyDescent="0.3">
      <c r="A59" s="23"/>
      <c r="B59" s="15"/>
      <c r="C59" s="11"/>
      <c r="D59" s="6"/>
      <c r="E59" s="77"/>
      <c r="F59" s="78"/>
      <c r="G59" s="57"/>
      <c r="H59" s="57"/>
      <c r="I59" s="61"/>
      <c r="J59" s="57"/>
      <c r="K59" s="44"/>
      <c r="L59" s="65"/>
    </row>
    <row r="60" spans="1:12" ht="15.75" thickBot="1" x14ac:dyDescent="0.3">
      <c r="A60" s="24"/>
      <c r="B60" s="17"/>
      <c r="C60" s="8"/>
      <c r="D60" s="18" t="s">
        <v>33</v>
      </c>
      <c r="E60" s="9"/>
      <c r="F60" s="78">
        <v>800</v>
      </c>
      <c r="G60" s="57">
        <v>34</v>
      </c>
      <c r="H60" s="57">
        <v>25</v>
      </c>
      <c r="I60" s="61">
        <v>112</v>
      </c>
      <c r="J60" s="57">
        <v>807</v>
      </c>
      <c r="K60" s="44"/>
      <c r="L60" s="65">
        <v>78.94</v>
      </c>
    </row>
    <row r="61" spans="1:12" ht="15.75" customHeight="1" thickBot="1" x14ac:dyDescent="0.25">
      <c r="A61" s="29">
        <f>A44</f>
        <v>1</v>
      </c>
      <c r="B61" s="30">
        <f>B44</f>
        <v>3</v>
      </c>
      <c r="C61" s="93" t="s">
        <v>4</v>
      </c>
      <c r="D61" s="94"/>
      <c r="E61" s="31"/>
      <c r="F61" s="32">
        <f>F51+F60</f>
        <v>800</v>
      </c>
      <c r="G61" s="32">
        <f>G51+G60</f>
        <v>34</v>
      </c>
      <c r="H61" s="32">
        <f>H51+H60</f>
        <v>25</v>
      </c>
      <c r="I61" s="32">
        <f>I51+I60</f>
        <v>112</v>
      </c>
      <c r="J61" s="32">
        <f>J51+J60</f>
        <v>807</v>
      </c>
      <c r="K61" s="32"/>
      <c r="L61" s="32">
        <f>L51+L60</f>
        <v>78.94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12">SUM(G62:G68)</f>
        <v>0</v>
      </c>
      <c r="H69" s="19">
        <f t="shared" ref="H69" si="13">SUM(H62:H68)</f>
        <v>0</v>
      </c>
      <c r="I69" s="19">
        <f t="shared" ref="I69" si="14">SUM(I62:I68)</f>
        <v>0</v>
      </c>
      <c r="J69" s="19">
        <f t="shared" ref="J69:L69" si="15">SUM(J62:J68)</f>
        <v>0</v>
      </c>
      <c r="K69" s="25"/>
      <c r="L69" s="19">
        <f t="shared" si="15"/>
        <v>0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71" t="s">
        <v>42</v>
      </c>
      <c r="F70" s="72">
        <v>60</v>
      </c>
      <c r="G70" s="54">
        <v>1</v>
      </c>
      <c r="H70" s="54">
        <v>0</v>
      </c>
      <c r="I70" s="58">
        <v>2</v>
      </c>
      <c r="J70" s="54">
        <v>13</v>
      </c>
      <c r="K70" s="86" t="s">
        <v>43</v>
      </c>
      <c r="L70" s="62">
        <v>8.89</v>
      </c>
    </row>
    <row r="71" spans="1:12" ht="15" x14ac:dyDescent="0.25">
      <c r="A71" s="23"/>
      <c r="B71" s="15"/>
      <c r="C71" s="11"/>
      <c r="D71" s="7" t="s">
        <v>27</v>
      </c>
      <c r="E71" s="73" t="s">
        <v>76</v>
      </c>
      <c r="F71" s="74">
        <v>200</v>
      </c>
      <c r="G71" s="55">
        <v>7</v>
      </c>
      <c r="H71" s="55">
        <v>5</v>
      </c>
      <c r="I71" s="59">
        <v>16</v>
      </c>
      <c r="J71" s="55">
        <v>133</v>
      </c>
      <c r="K71" s="86" t="s">
        <v>77</v>
      </c>
      <c r="L71" s="63">
        <v>26.48</v>
      </c>
    </row>
    <row r="72" spans="1:12" ht="15" x14ac:dyDescent="0.25">
      <c r="A72" s="23"/>
      <c r="B72" s="15"/>
      <c r="C72" s="11"/>
      <c r="D72" s="7" t="s">
        <v>28</v>
      </c>
      <c r="E72" s="73" t="s">
        <v>113</v>
      </c>
      <c r="F72" s="74">
        <v>100</v>
      </c>
      <c r="G72" s="55">
        <v>13</v>
      </c>
      <c r="H72" s="55">
        <v>10</v>
      </c>
      <c r="I72" s="59">
        <v>8</v>
      </c>
      <c r="J72" s="55">
        <v>175</v>
      </c>
      <c r="K72" s="86" t="s">
        <v>78</v>
      </c>
      <c r="L72" s="63">
        <v>22.7</v>
      </c>
    </row>
    <row r="73" spans="1:12" ht="15" x14ac:dyDescent="0.25">
      <c r="A73" s="23"/>
      <c r="B73" s="15"/>
      <c r="C73" s="11"/>
      <c r="D73" s="7" t="s">
        <v>29</v>
      </c>
      <c r="E73" s="73" t="s">
        <v>79</v>
      </c>
      <c r="F73" s="74">
        <v>150</v>
      </c>
      <c r="G73" s="55">
        <v>3</v>
      </c>
      <c r="H73" s="55">
        <v>5</v>
      </c>
      <c r="I73" s="59">
        <v>20</v>
      </c>
      <c r="J73" s="55">
        <v>139</v>
      </c>
      <c r="K73" s="86" t="s">
        <v>80</v>
      </c>
      <c r="L73" s="63">
        <v>7.4</v>
      </c>
    </row>
    <row r="74" spans="1:12" ht="15" x14ac:dyDescent="0.25">
      <c r="A74" s="23"/>
      <c r="B74" s="15"/>
      <c r="C74" s="11"/>
      <c r="D74" s="7" t="s">
        <v>30</v>
      </c>
      <c r="E74" s="73" t="s">
        <v>81</v>
      </c>
      <c r="F74" s="74">
        <v>200</v>
      </c>
      <c r="G74" s="55">
        <v>1</v>
      </c>
      <c r="H74" s="55">
        <v>0</v>
      </c>
      <c r="I74" s="59">
        <v>20</v>
      </c>
      <c r="J74" s="55">
        <v>81</v>
      </c>
      <c r="K74" s="86" t="s">
        <v>82</v>
      </c>
      <c r="L74" s="63">
        <v>4</v>
      </c>
    </row>
    <row r="75" spans="1:12" ht="15" x14ac:dyDescent="0.25">
      <c r="A75" s="23"/>
      <c r="B75" s="15"/>
      <c r="C75" s="11"/>
      <c r="D75" s="7" t="s">
        <v>31</v>
      </c>
      <c r="E75" s="73" t="s">
        <v>54</v>
      </c>
      <c r="F75" s="74">
        <v>60</v>
      </c>
      <c r="G75" s="55">
        <v>5</v>
      </c>
      <c r="H75" s="55">
        <v>1</v>
      </c>
      <c r="I75" s="59">
        <v>20</v>
      </c>
      <c r="J75" s="55">
        <v>141</v>
      </c>
      <c r="K75" s="87" t="s">
        <v>55</v>
      </c>
      <c r="L75" s="63">
        <v>3</v>
      </c>
    </row>
    <row r="76" spans="1:12" ht="15" x14ac:dyDescent="0.25">
      <c r="A76" s="23"/>
      <c r="B76" s="15"/>
      <c r="C76" s="11"/>
      <c r="D76" s="7" t="s">
        <v>32</v>
      </c>
      <c r="E76" s="73" t="s">
        <v>53</v>
      </c>
      <c r="F76" s="74">
        <v>30</v>
      </c>
      <c r="G76" s="55">
        <v>2</v>
      </c>
      <c r="H76" s="55">
        <v>0</v>
      </c>
      <c r="I76" s="59">
        <v>10</v>
      </c>
      <c r="J76" s="55">
        <v>51</v>
      </c>
      <c r="K76" s="87" t="s">
        <v>55</v>
      </c>
      <c r="L76" s="63">
        <v>3.2</v>
      </c>
    </row>
    <row r="77" spans="1:12" ht="15" x14ac:dyDescent="0.25">
      <c r="A77" s="23"/>
      <c r="B77" s="15"/>
      <c r="C77" s="11"/>
      <c r="D77" s="6"/>
      <c r="E77" s="75" t="s">
        <v>50</v>
      </c>
      <c r="F77" s="76">
        <v>20</v>
      </c>
      <c r="G77" s="56">
        <v>1</v>
      </c>
      <c r="H77" s="56">
        <v>1</v>
      </c>
      <c r="I77" s="60">
        <v>1</v>
      </c>
      <c r="J77" s="56">
        <v>13</v>
      </c>
      <c r="K77" s="86" t="s">
        <v>51</v>
      </c>
      <c r="L77" s="64">
        <v>3.27</v>
      </c>
    </row>
    <row r="78" spans="1:12" ht="15.75" thickBot="1" x14ac:dyDescent="0.3">
      <c r="A78" s="23"/>
      <c r="B78" s="15"/>
      <c r="C78" s="11"/>
      <c r="D78" s="6"/>
      <c r="E78" s="77"/>
      <c r="F78" s="78"/>
      <c r="G78" s="57"/>
      <c r="H78" s="57"/>
      <c r="I78" s="61"/>
      <c r="J78" s="57"/>
      <c r="K78" s="44"/>
      <c r="L78" s="65"/>
    </row>
    <row r="79" spans="1:12" ht="15.75" thickBot="1" x14ac:dyDescent="0.3">
      <c r="A79" s="24"/>
      <c r="B79" s="17"/>
      <c r="C79" s="8"/>
      <c r="D79" s="18" t="s">
        <v>33</v>
      </c>
      <c r="E79" s="9"/>
      <c r="F79" s="78">
        <v>820</v>
      </c>
      <c r="G79" s="57">
        <v>31</v>
      </c>
      <c r="H79" s="57">
        <v>22</v>
      </c>
      <c r="I79" s="61">
        <v>106</v>
      </c>
      <c r="J79" s="57">
        <v>746</v>
      </c>
      <c r="K79" s="44"/>
      <c r="L79" s="65">
        <v>78.94</v>
      </c>
    </row>
    <row r="80" spans="1:12" ht="15.75" customHeight="1" thickBot="1" x14ac:dyDescent="0.25">
      <c r="A80" s="29">
        <f>A62</f>
        <v>1</v>
      </c>
      <c r="B80" s="30">
        <f>B62</f>
        <v>4</v>
      </c>
      <c r="C80" s="93" t="s">
        <v>4</v>
      </c>
      <c r="D80" s="94"/>
      <c r="E80" s="31"/>
      <c r="F80" s="32">
        <f>F69+F79</f>
        <v>820</v>
      </c>
      <c r="G80" s="32">
        <f t="shared" ref="G80" si="16">G69+G79</f>
        <v>31</v>
      </c>
      <c r="H80" s="32">
        <f t="shared" ref="H80" si="17">H69+H79</f>
        <v>22</v>
      </c>
      <c r="I80" s="32">
        <f t="shared" ref="I80" si="18">I69+I79</f>
        <v>106</v>
      </c>
      <c r="J80" s="32">
        <f t="shared" ref="J80:L80" si="19">J69+J79</f>
        <v>746</v>
      </c>
      <c r="K80" s="32"/>
      <c r="L80" s="32">
        <f t="shared" si="19"/>
        <v>78.94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20">SUM(G81:G87)</f>
        <v>0</v>
      </c>
      <c r="H88" s="19">
        <f t="shared" ref="H88" si="21">SUM(H81:H87)</f>
        <v>0</v>
      </c>
      <c r="I88" s="19">
        <f t="shared" ref="I88" si="22">SUM(I81:I87)</f>
        <v>0</v>
      </c>
      <c r="J88" s="19">
        <f t="shared" ref="J88:L88" si="23">SUM(J81:J87)</f>
        <v>0</v>
      </c>
      <c r="K88" s="25"/>
      <c r="L88" s="19">
        <f t="shared" si="23"/>
        <v>0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51" t="s">
        <v>56</v>
      </c>
      <c r="F89" s="54">
        <v>60</v>
      </c>
      <c r="G89" s="54">
        <v>1</v>
      </c>
      <c r="H89" s="54">
        <v>3</v>
      </c>
      <c r="I89" s="58">
        <v>2</v>
      </c>
      <c r="J89" s="54">
        <v>38</v>
      </c>
      <c r="K89" s="86" t="s">
        <v>57</v>
      </c>
      <c r="L89" s="62">
        <v>8.4</v>
      </c>
    </row>
    <row r="90" spans="1:12" ht="15" x14ac:dyDescent="0.25">
      <c r="A90" s="23"/>
      <c r="B90" s="15"/>
      <c r="C90" s="11"/>
      <c r="D90" s="7" t="s">
        <v>27</v>
      </c>
      <c r="E90" s="52" t="s">
        <v>114</v>
      </c>
      <c r="F90" s="55">
        <v>200</v>
      </c>
      <c r="G90" s="55">
        <v>5</v>
      </c>
      <c r="H90" s="55">
        <v>6</v>
      </c>
      <c r="I90" s="59">
        <v>6</v>
      </c>
      <c r="J90" s="55">
        <v>92</v>
      </c>
      <c r="K90" s="86" t="s">
        <v>83</v>
      </c>
      <c r="L90" s="63">
        <v>26.89</v>
      </c>
    </row>
    <row r="91" spans="1:12" ht="15" x14ac:dyDescent="0.25">
      <c r="A91" s="23"/>
      <c r="B91" s="15"/>
      <c r="C91" s="11"/>
      <c r="D91" s="7" t="s">
        <v>28</v>
      </c>
      <c r="E91" s="52" t="s">
        <v>48</v>
      </c>
      <c r="F91" s="55">
        <v>90</v>
      </c>
      <c r="G91" s="55">
        <v>11</v>
      </c>
      <c r="H91" s="55">
        <v>9</v>
      </c>
      <c r="I91" s="59">
        <v>7</v>
      </c>
      <c r="J91" s="55">
        <v>151</v>
      </c>
      <c r="K91" s="86" t="s">
        <v>78</v>
      </c>
      <c r="L91" s="63">
        <v>22.69</v>
      </c>
    </row>
    <row r="92" spans="1:12" ht="15" x14ac:dyDescent="0.25">
      <c r="A92" s="23"/>
      <c r="B92" s="15"/>
      <c r="C92" s="11"/>
      <c r="D92" s="7" t="s">
        <v>29</v>
      </c>
      <c r="E92" s="52" t="s">
        <v>84</v>
      </c>
      <c r="F92" s="55">
        <v>150</v>
      </c>
      <c r="G92" s="55">
        <v>5</v>
      </c>
      <c r="H92" s="55">
        <v>5</v>
      </c>
      <c r="I92" s="59">
        <v>33</v>
      </c>
      <c r="J92" s="55">
        <v>197</v>
      </c>
      <c r="K92" s="86" t="s">
        <v>85</v>
      </c>
      <c r="L92" s="63">
        <v>7</v>
      </c>
    </row>
    <row r="93" spans="1:12" ht="15" x14ac:dyDescent="0.25">
      <c r="A93" s="23"/>
      <c r="B93" s="15"/>
      <c r="C93" s="11"/>
      <c r="D93" s="7" t="s">
        <v>30</v>
      </c>
      <c r="E93" s="52" t="s">
        <v>86</v>
      </c>
      <c r="F93" s="55">
        <v>200</v>
      </c>
      <c r="G93" s="55">
        <v>1</v>
      </c>
      <c r="H93" s="55">
        <v>0</v>
      </c>
      <c r="I93" s="59">
        <v>16</v>
      </c>
      <c r="J93" s="55">
        <v>67</v>
      </c>
      <c r="K93" s="86" t="s">
        <v>87</v>
      </c>
      <c r="L93" s="63">
        <v>4.4800000000000004</v>
      </c>
    </row>
    <row r="94" spans="1:12" ht="15" x14ac:dyDescent="0.25">
      <c r="A94" s="23"/>
      <c r="B94" s="15"/>
      <c r="C94" s="11"/>
      <c r="D94" s="7" t="s">
        <v>31</v>
      </c>
      <c r="E94" s="52" t="s">
        <v>54</v>
      </c>
      <c r="F94" s="55">
        <v>60</v>
      </c>
      <c r="G94" s="55">
        <v>5</v>
      </c>
      <c r="H94" s="55">
        <v>1</v>
      </c>
      <c r="I94" s="59">
        <v>30</v>
      </c>
      <c r="J94" s="55">
        <v>141</v>
      </c>
      <c r="K94" s="87" t="s">
        <v>55</v>
      </c>
      <c r="L94" s="63">
        <v>3</v>
      </c>
    </row>
    <row r="95" spans="1:12" ht="15" x14ac:dyDescent="0.25">
      <c r="A95" s="23"/>
      <c r="B95" s="15"/>
      <c r="C95" s="11"/>
      <c r="D95" s="7" t="s">
        <v>32</v>
      </c>
      <c r="E95" s="52" t="s">
        <v>53</v>
      </c>
      <c r="F95" s="55">
        <v>30</v>
      </c>
      <c r="G95" s="55">
        <v>2</v>
      </c>
      <c r="H95" s="55">
        <v>0</v>
      </c>
      <c r="I95" s="59">
        <v>10</v>
      </c>
      <c r="J95" s="55">
        <v>51</v>
      </c>
      <c r="K95" s="87" t="s">
        <v>55</v>
      </c>
      <c r="L95" s="63">
        <v>3.2</v>
      </c>
    </row>
    <row r="96" spans="1:12" ht="15" x14ac:dyDescent="0.25">
      <c r="A96" s="23"/>
      <c r="B96" s="15"/>
      <c r="C96" s="11"/>
      <c r="D96" s="6"/>
      <c r="E96" s="53" t="s">
        <v>88</v>
      </c>
      <c r="F96" s="56">
        <v>100</v>
      </c>
      <c r="G96" s="56">
        <v>3</v>
      </c>
      <c r="H96" s="56">
        <v>16</v>
      </c>
      <c r="I96" s="60">
        <v>7</v>
      </c>
      <c r="J96" s="56">
        <v>186</v>
      </c>
      <c r="K96" s="69" t="s">
        <v>46</v>
      </c>
      <c r="L96" s="64">
        <v>3.28</v>
      </c>
    </row>
    <row r="97" spans="1:12" ht="15.75" thickBot="1" x14ac:dyDescent="0.3">
      <c r="A97" s="23"/>
      <c r="B97" s="15"/>
      <c r="C97" s="11"/>
      <c r="D97" s="6"/>
      <c r="E97" s="70"/>
      <c r="F97" s="57"/>
      <c r="G97" s="57"/>
      <c r="H97" s="57"/>
      <c r="I97" s="61"/>
      <c r="J97" s="57"/>
      <c r="K97" s="44"/>
      <c r="L97" s="65"/>
    </row>
    <row r="98" spans="1:12" ht="15.75" thickBot="1" x14ac:dyDescent="0.3">
      <c r="A98" s="24"/>
      <c r="B98" s="17"/>
      <c r="C98" s="8"/>
      <c r="D98" s="18" t="s">
        <v>33</v>
      </c>
      <c r="E98" s="9"/>
      <c r="F98" s="57">
        <v>890</v>
      </c>
      <c r="G98" s="57">
        <v>32</v>
      </c>
      <c r="H98" s="57">
        <v>40</v>
      </c>
      <c r="I98" s="61">
        <v>108</v>
      </c>
      <c r="J98" s="57">
        <v>922</v>
      </c>
      <c r="K98" s="44"/>
      <c r="L98" s="65">
        <v>78.94</v>
      </c>
    </row>
    <row r="99" spans="1:12" ht="15.75" customHeight="1" thickBot="1" x14ac:dyDescent="0.25">
      <c r="A99" s="29">
        <f>A81</f>
        <v>1</v>
      </c>
      <c r="B99" s="30">
        <f>B81</f>
        <v>5</v>
      </c>
      <c r="C99" s="93" t="s">
        <v>4</v>
      </c>
      <c r="D99" s="94"/>
      <c r="E99" s="31"/>
      <c r="F99" s="32">
        <f>F88+F98</f>
        <v>890</v>
      </c>
      <c r="G99" s="32">
        <f t="shared" ref="G99" si="24">G88+G98</f>
        <v>32</v>
      </c>
      <c r="H99" s="32">
        <f t="shared" ref="H99" si="25">H88+H98</f>
        <v>40</v>
      </c>
      <c r="I99" s="32">
        <f t="shared" ref="I99" si="26">I88+I98</f>
        <v>108</v>
      </c>
      <c r="J99" s="32">
        <f t="shared" ref="J99:L99" si="27">J88+J98</f>
        <v>922</v>
      </c>
      <c r="K99" s="32"/>
      <c r="L99" s="32">
        <f t="shared" si="27"/>
        <v>78.94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28">SUM(G100:G106)</f>
        <v>0</v>
      </c>
      <c r="H107" s="19">
        <f t="shared" si="28"/>
        <v>0</v>
      </c>
      <c r="I107" s="19">
        <f t="shared" si="28"/>
        <v>0</v>
      </c>
      <c r="J107" s="19">
        <f t="shared" si="28"/>
        <v>0</v>
      </c>
      <c r="K107" s="25"/>
      <c r="L107" s="19">
        <f t="shared" ref="L107" si="29">SUM(L100:L106)</f>
        <v>0</v>
      </c>
    </row>
    <row r="108" spans="1:12" ht="15" x14ac:dyDescent="0.25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51" t="s">
        <v>42</v>
      </c>
      <c r="F108" s="54">
        <v>60</v>
      </c>
      <c r="G108" s="54">
        <v>1</v>
      </c>
      <c r="H108" s="54">
        <v>0</v>
      </c>
      <c r="I108" s="58">
        <v>2</v>
      </c>
      <c r="J108" s="54">
        <v>13</v>
      </c>
      <c r="K108" s="86" t="s">
        <v>43</v>
      </c>
      <c r="L108" s="88">
        <v>8.48</v>
      </c>
    </row>
    <row r="109" spans="1:12" ht="15" x14ac:dyDescent="0.25">
      <c r="A109" s="23"/>
      <c r="B109" s="15"/>
      <c r="C109" s="11"/>
      <c r="D109" s="7" t="s">
        <v>27</v>
      </c>
      <c r="E109" s="52" t="s">
        <v>115</v>
      </c>
      <c r="F109" s="55">
        <v>250</v>
      </c>
      <c r="G109" s="55">
        <v>6</v>
      </c>
      <c r="H109" s="55">
        <v>7</v>
      </c>
      <c r="I109" s="59">
        <v>13</v>
      </c>
      <c r="J109" s="55">
        <v>146</v>
      </c>
      <c r="K109" s="86" t="s">
        <v>89</v>
      </c>
      <c r="L109" s="83">
        <v>28.49</v>
      </c>
    </row>
    <row r="110" spans="1:12" ht="15" x14ac:dyDescent="0.25">
      <c r="A110" s="23"/>
      <c r="B110" s="15"/>
      <c r="C110" s="11"/>
      <c r="D110" s="7" t="s">
        <v>28</v>
      </c>
      <c r="E110" s="52" t="s">
        <v>116</v>
      </c>
      <c r="F110" s="55">
        <v>250</v>
      </c>
      <c r="G110" s="55">
        <v>27</v>
      </c>
      <c r="H110" s="55">
        <v>8</v>
      </c>
      <c r="I110" s="59">
        <v>33</v>
      </c>
      <c r="J110" s="55">
        <v>393</v>
      </c>
      <c r="K110" s="86" t="s">
        <v>90</v>
      </c>
      <c r="L110" s="83">
        <v>31.77</v>
      </c>
    </row>
    <row r="111" spans="1:12" ht="15" x14ac:dyDescent="0.25">
      <c r="A111" s="23"/>
      <c r="B111" s="15"/>
      <c r="C111" s="11"/>
      <c r="D111" s="7" t="s">
        <v>29</v>
      </c>
      <c r="E111" s="52"/>
      <c r="F111" s="55"/>
      <c r="G111" s="55"/>
      <c r="H111" s="55"/>
      <c r="I111" s="59"/>
      <c r="J111" s="55"/>
      <c r="K111" s="89"/>
      <c r="L111" s="83"/>
    </row>
    <row r="112" spans="1:12" ht="15" x14ac:dyDescent="0.25">
      <c r="A112" s="23"/>
      <c r="B112" s="15"/>
      <c r="C112" s="11"/>
      <c r="D112" s="7" t="s">
        <v>30</v>
      </c>
      <c r="E112" s="52" t="s">
        <v>110</v>
      </c>
      <c r="F112" s="55">
        <v>200</v>
      </c>
      <c r="G112" s="55">
        <v>0</v>
      </c>
      <c r="H112" s="55">
        <v>0</v>
      </c>
      <c r="I112" s="59">
        <v>6</v>
      </c>
      <c r="J112" s="55">
        <v>106</v>
      </c>
      <c r="K112" s="86" t="s">
        <v>52</v>
      </c>
      <c r="L112" s="83">
        <v>4</v>
      </c>
    </row>
    <row r="113" spans="1:12" ht="15" x14ac:dyDescent="0.25">
      <c r="A113" s="23"/>
      <c r="B113" s="15"/>
      <c r="C113" s="11"/>
      <c r="D113" s="7" t="s">
        <v>31</v>
      </c>
      <c r="E113" s="52" t="s">
        <v>54</v>
      </c>
      <c r="F113" s="55">
        <v>60</v>
      </c>
      <c r="G113" s="55">
        <v>5</v>
      </c>
      <c r="H113" s="55">
        <v>1</v>
      </c>
      <c r="I113" s="59">
        <v>30</v>
      </c>
      <c r="J113" s="55">
        <v>141</v>
      </c>
      <c r="K113" s="87" t="s">
        <v>55</v>
      </c>
      <c r="L113" s="83">
        <v>3</v>
      </c>
    </row>
    <row r="114" spans="1:12" ht="15" x14ac:dyDescent="0.25">
      <c r="A114" s="23"/>
      <c r="B114" s="15"/>
      <c r="C114" s="11"/>
      <c r="D114" s="7" t="s">
        <v>32</v>
      </c>
      <c r="E114" s="52" t="s">
        <v>53</v>
      </c>
      <c r="F114" s="55">
        <v>30</v>
      </c>
      <c r="G114" s="55">
        <v>2</v>
      </c>
      <c r="H114" s="55">
        <v>0</v>
      </c>
      <c r="I114" s="59">
        <v>10</v>
      </c>
      <c r="J114" s="55">
        <v>51</v>
      </c>
      <c r="K114" s="87" t="s">
        <v>55</v>
      </c>
      <c r="L114" s="83">
        <v>3.2</v>
      </c>
    </row>
    <row r="115" spans="1:12" ht="15.75" thickBot="1" x14ac:dyDescent="0.3">
      <c r="A115" s="23"/>
      <c r="B115" s="15"/>
      <c r="C115" s="11"/>
      <c r="D115" s="6"/>
      <c r="E115" s="70"/>
      <c r="F115" s="57"/>
      <c r="G115" s="57"/>
      <c r="H115" s="57"/>
      <c r="I115" s="61"/>
      <c r="J115" s="57"/>
      <c r="K115" s="44"/>
      <c r="L115" s="65"/>
    </row>
    <row r="116" spans="1:12" ht="15.75" thickBot="1" x14ac:dyDescent="0.3">
      <c r="A116" s="24"/>
      <c r="B116" s="17"/>
      <c r="C116" s="8"/>
      <c r="D116" s="18" t="s">
        <v>33</v>
      </c>
      <c r="E116" s="9"/>
      <c r="F116" s="57">
        <v>830</v>
      </c>
      <c r="G116" s="57">
        <v>41</v>
      </c>
      <c r="H116" s="57">
        <v>16</v>
      </c>
      <c r="I116" s="61">
        <v>94</v>
      </c>
      <c r="J116" s="57">
        <v>797</v>
      </c>
      <c r="K116" s="44"/>
      <c r="L116" s="65">
        <v>78.94</v>
      </c>
    </row>
    <row r="117" spans="1:12" ht="15.75" thickBot="1" x14ac:dyDescent="0.25">
      <c r="A117" s="29">
        <f>A100</f>
        <v>2</v>
      </c>
      <c r="B117" s="30">
        <f>B100</f>
        <v>1</v>
      </c>
      <c r="C117" s="93" t="s">
        <v>4</v>
      </c>
      <c r="D117" s="94"/>
      <c r="E117" s="31"/>
      <c r="F117" s="32">
        <f>F107+F116</f>
        <v>830</v>
      </c>
      <c r="G117" s="32">
        <f>G107+G116</f>
        <v>41</v>
      </c>
      <c r="H117" s="32">
        <f>H107+H116</f>
        <v>16</v>
      </c>
      <c r="I117" s="32">
        <f>I107+I116</f>
        <v>94</v>
      </c>
      <c r="J117" s="32">
        <f>J107+J116</f>
        <v>797</v>
      </c>
      <c r="K117" s="32"/>
      <c r="L117" s="32">
        <f>L107+L116</f>
        <v>78.94</v>
      </c>
    </row>
    <row r="118" spans="1:12" ht="15" x14ac:dyDescent="0.25">
      <c r="A118" s="14">
        <v>2</v>
      </c>
      <c r="B118" s="15">
        <v>2</v>
      </c>
      <c r="C118" s="22" t="s">
        <v>20</v>
      </c>
      <c r="D118" s="5" t="s">
        <v>21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7" t="s">
        <v>22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23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33</v>
      </c>
      <c r="E125" s="9"/>
      <c r="F125" s="19">
        <f>SUM(F118:F124)</f>
        <v>0</v>
      </c>
      <c r="G125" s="19">
        <f t="shared" ref="G125:J125" si="30">SUM(G118:G124)</f>
        <v>0</v>
      </c>
      <c r="H125" s="19">
        <f t="shared" si="30"/>
        <v>0</v>
      </c>
      <c r="I125" s="19">
        <f t="shared" si="30"/>
        <v>0</v>
      </c>
      <c r="J125" s="19">
        <f t="shared" si="30"/>
        <v>0</v>
      </c>
      <c r="K125" s="25"/>
      <c r="L125" s="19">
        <f t="shared" ref="L125" si="31">SUM(L118:L124)</f>
        <v>0</v>
      </c>
    </row>
    <row r="126" spans="1:12" ht="15" x14ac:dyDescent="0.2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51" t="s">
        <v>117</v>
      </c>
      <c r="F126" s="54">
        <v>60</v>
      </c>
      <c r="G126" s="54">
        <v>2</v>
      </c>
      <c r="H126" s="54">
        <v>4</v>
      </c>
      <c r="I126" s="58">
        <v>2</v>
      </c>
      <c r="J126" s="54">
        <v>50</v>
      </c>
      <c r="K126" s="86" t="s">
        <v>91</v>
      </c>
      <c r="L126" s="54">
        <v>60</v>
      </c>
    </row>
    <row r="127" spans="1:12" ht="15" customHeight="1" x14ac:dyDescent="0.25">
      <c r="A127" s="14"/>
      <c r="B127" s="15"/>
      <c r="C127" s="11"/>
      <c r="D127" s="7" t="s">
        <v>27</v>
      </c>
      <c r="E127" s="52" t="s">
        <v>118</v>
      </c>
      <c r="F127" s="55">
        <v>200</v>
      </c>
      <c r="G127" s="55">
        <v>5</v>
      </c>
      <c r="H127" s="55">
        <v>6</v>
      </c>
      <c r="I127" s="59">
        <v>11</v>
      </c>
      <c r="J127" s="55">
        <v>116</v>
      </c>
      <c r="K127" s="86" t="s">
        <v>92</v>
      </c>
      <c r="L127" s="55">
        <v>200</v>
      </c>
    </row>
    <row r="128" spans="1:12" ht="15" x14ac:dyDescent="0.25">
      <c r="A128" s="14"/>
      <c r="B128" s="15"/>
      <c r="C128" s="11"/>
      <c r="D128" s="7" t="s">
        <v>28</v>
      </c>
      <c r="E128" s="52" t="s">
        <v>119</v>
      </c>
      <c r="F128" s="55">
        <v>100</v>
      </c>
      <c r="G128" s="55">
        <v>13</v>
      </c>
      <c r="H128" s="55">
        <v>10</v>
      </c>
      <c r="I128" s="59">
        <v>9</v>
      </c>
      <c r="J128" s="55">
        <v>175</v>
      </c>
      <c r="K128" s="86" t="s">
        <v>78</v>
      </c>
      <c r="L128" s="55">
        <v>100</v>
      </c>
    </row>
    <row r="129" spans="1:12" ht="15" x14ac:dyDescent="0.25">
      <c r="A129" s="14"/>
      <c r="B129" s="15"/>
      <c r="C129" s="11"/>
      <c r="D129" s="7" t="s">
        <v>29</v>
      </c>
      <c r="E129" s="52" t="s">
        <v>120</v>
      </c>
      <c r="F129" s="55">
        <v>150</v>
      </c>
      <c r="G129" s="55">
        <v>8</v>
      </c>
      <c r="H129" s="55">
        <v>6</v>
      </c>
      <c r="I129" s="59">
        <v>36</v>
      </c>
      <c r="J129" s="55">
        <v>234</v>
      </c>
      <c r="K129" s="86" t="s">
        <v>93</v>
      </c>
      <c r="L129" s="55">
        <v>150</v>
      </c>
    </row>
    <row r="130" spans="1:12" ht="15" x14ac:dyDescent="0.25">
      <c r="A130" s="14"/>
      <c r="B130" s="15"/>
      <c r="C130" s="11"/>
      <c r="D130" s="7" t="s">
        <v>30</v>
      </c>
      <c r="E130" s="52" t="s">
        <v>81</v>
      </c>
      <c r="F130" s="55">
        <v>200</v>
      </c>
      <c r="G130" s="55">
        <v>1</v>
      </c>
      <c r="H130" s="55">
        <v>0</v>
      </c>
      <c r="I130" s="59">
        <v>20</v>
      </c>
      <c r="J130" s="55">
        <v>81</v>
      </c>
      <c r="K130" s="86" t="s">
        <v>82</v>
      </c>
      <c r="L130" s="55">
        <v>200</v>
      </c>
    </row>
    <row r="131" spans="1:12" ht="15" x14ac:dyDescent="0.25">
      <c r="A131" s="14"/>
      <c r="B131" s="15"/>
      <c r="C131" s="11"/>
      <c r="D131" s="7" t="s">
        <v>31</v>
      </c>
      <c r="E131" s="52" t="s">
        <v>54</v>
      </c>
      <c r="F131" s="55">
        <v>60</v>
      </c>
      <c r="G131" s="55">
        <v>5</v>
      </c>
      <c r="H131" s="55">
        <v>1</v>
      </c>
      <c r="I131" s="59">
        <v>30</v>
      </c>
      <c r="J131" s="55">
        <v>141</v>
      </c>
      <c r="K131" s="87" t="s">
        <v>55</v>
      </c>
      <c r="L131" s="55">
        <v>60</v>
      </c>
    </row>
    <row r="132" spans="1:12" ht="15" x14ac:dyDescent="0.25">
      <c r="A132" s="14"/>
      <c r="B132" s="15"/>
      <c r="C132" s="11"/>
      <c r="D132" s="7" t="s">
        <v>32</v>
      </c>
      <c r="E132" s="52" t="s">
        <v>53</v>
      </c>
      <c r="F132" s="55">
        <v>30</v>
      </c>
      <c r="G132" s="55">
        <v>1</v>
      </c>
      <c r="H132" s="55">
        <v>0</v>
      </c>
      <c r="I132" s="59">
        <v>10</v>
      </c>
      <c r="J132" s="55">
        <v>51</v>
      </c>
      <c r="K132" s="87" t="s">
        <v>55</v>
      </c>
      <c r="L132" s="55">
        <v>30</v>
      </c>
    </row>
    <row r="133" spans="1:12" ht="15" x14ac:dyDescent="0.25">
      <c r="A133" s="14"/>
      <c r="B133" s="15"/>
      <c r="C133" s="11"/>
      <c r="D133" s="6"/>
      <c r="E133" s="53" t="s">
        <v>63</v>
      </c>
      <c r="F133" s="56">
        <v>20</v>
      </c>
      <c r="G133" s="56">
        <v>1</v>
      </c>
      <c r="H133" s="56">
        <v>2</v>
      </c>
      <c r="I133" s="60">
        <v>2</v>
      </c>
      <c r="J133" s="56">
        <v>24</v>
      </c>
      <c r="K133" s="86" t="s">
        <v>64</v>
      </c>
      <c r="L133" s="56">
        <v>20</v>
      </c>
    </row>
    <row r="134" spans="1:12" ht="15.75" thickBot="1" x14ac:dyDescent="0.3">
      <c r="A134" s="14"/>
      <c r="B134" s="15"/>
      <c r="C134" s="11"/>
      <c r="D134" s="6"/>
      <c r="E134" s="70"/>
      <c r="F134" s="57"/>
      <c r="G134" s="57"/>
      <c r="H134" s="57"/>
      <c r="I134" s="61"/>
      <c r="J134" s="57"/>
      <c r="K134" s="44"/>
      <c r="L134" s="57"/>
    </row>
    <row r="135" spans="1:12" ht="15.75" thickBot="1" x14ac:dyDescent="0.3">
      <c r="A135" s="16"/>
      <c r="B135" s="17"/>
      <c r="C135" s="8"/>
      <c r="D135" s="18" t="s">
        <v>33</v>
      </c>
      <c r="E135" s="9"/>
      <c r="F135" s="57">
        <v>820</v>
      </c>
      <c r="G135" s="57">
        <v>36</v>
      </c>
      <c r="H135" s="57">
        <v>29</v>
      </c>
      <c r="I135" s="61">
        <v>118</v>
      </c>
      <c r="J135" s="57">
        <v>896</v>
      </c>
      <c r="K135" s="44"/>
      <c r="L135" s="57">
        <v>820</v>
      </c>
    </row>
    <row r="136" spans="1:12" ht="15.75" thickBot="1" x14ac:dyDescent="0.25">
      <c r="A136" s="33">
        <f>A118</f>
        <v>2</v>
      </c>
      <c r="B136" s="33">
        <f>B118</f>
        <v>2</v>
      </c>
      <c r="C136" s="93" t="s">
        <v>4</v>
      </c>
      <c r="D136" s="94"/>
      <c r="E136" s="31"/>
      <c r="F136" s="32">
        <f>F125+F135</f>
        <v>820</v>
      </c>
      <c r="G136" s="32">
        <f t="shared" ref="G136" si="32">G125+G135</f>
        <v>36</v>
      </c>
      <c r="H136" s="32">
        <f t="shared" ref="H136" si="33">H125+H135</f>
        <v>29</v>
      </c>
      <c r="I136" s="32">
        <f t="shared" ref="I136" si="34">I125+I135</f>
        <v>118</v>
      </c>
      <c r="J136" s="32">
        <f t="shared" ref="J136:L136" si="35">J125+J135</f>
        <v>896</v>
      </c>
      <c r="K136" s="32"/>
      <c r="L136" s="32">
        <f t="shared" si="35"/>
        <v>820</v>
      </c>
    </row>
    <row r="137" spans="1:12" ht="15" x14ac:dyDescent="0.25">
      <c r="A137" s="20">
        <v>2</v>
      </c>
      <c r="B137" s="21">
        <v>3</v>
      </c>
      <c r="C137" s="22" t="s">
        <v>20</v>
      </c>
      <c r="D137" s="5" t="s">
        <v>21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 x14ac:dyDescent="0.25">
      <c r="A140" s="23"/>
      <c r="B140" s="15"/>
      <c r="C140" s="11"/>
      <c r="D140" s="7" t="s">
        <v>23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24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SUM(F137:F143)</f>
        <v>0</v>
      </c>
      <c r="G144" s="19">
        <f t="shared" ref="G144:J144" si="36">SUM(G137:G143)</f>
        <v>0</v>
      </c>
      <c r="H144" s="19">
        <f t="shared" si="36"/>
        <v>0</v>
      </c>
      <c r="I144" s="19">
        <f t="shared" si="36"/>
        <v>0</v>
      </c>
      <c r="J144" s="19">
        <f t="shared" si="36"/>
        <v>0</v>
      </c>
      <c r="K144" s="25"/>
      <c r="L144" s="19">
        <f t="shared" ref="L144" si="37">SUM(L137:L143)</f>
        <v>0</v>
      </c>
    </row>
    <row r="145" spans="1:12" ht="15" x14ac:dyDescent="0.25">
      <c r="A145" s="26">
        <f>A137</f>
        <v>2</v>
      </c>
      <c r="B145" s="13">
        <f>B137</f>
        <v>3</v>
      </c>
      <c r="C145" s="10" t="s">
        <v>25</v>
      </c>
      <c r="D145" s="7" t="s">
        <v>26</v>
      </c>
      <c r="E145" s="51" t="s">
        <v>94</v>
      </c>
      <c r="F145" s="54">
        <v>60</v>
      </c>
      <c r="G145" s="54">
        <v>1</v>
      </c>
      <c r="H145" s="54">
        <v>0</v>
      </c>
      <c r="I145" s="58">
        <v>2</v>
      </c>
      <c r="J145" s="54">
        <v>9</v>
      </c>
      <c r="K145" s="86" t="s">
        <v>95</v>
      </c>
      <c r="L145" s="54">
        <v>60</v>
      </c>
    </row>
    <row r="146" spans="1:12" ht="15.75" customHeight="1" x14ac:dyDescent="0.25">
      <c r="A146" s="23"/>
      <c r="B146" s="15"/>
      <c r="C146" s="11"/>
      <c r="D146" s="7" t="s">
        <v>27</v>
      </c>
      <c r="E146" s="52" t="s">
        <v>121</v>
      </c>
      <c r="F146" s="55">
        <v>200</v>
      </c>
      <c r="G146" s="55">
        <v>5</v>
      </c>
      <c r="H146" s="55">
        <v>6</v>
      </c>
      <c r="I146" s="59">
        <v>10</v>
      </c>
      <c r="J146" s="55">
        <v>110</v>
      </c>
      <c r="K146" s="86" t="s">
        <v>96</v>
      </c>
      <c r="L146" s="55">
        <v>200</v>
      </c>
    </row>
    <row r="147" spans="1:12" ht="15" x14ac:dyDescent="0.25">
      <c r="A147" s="23"/>
      <c r="B147" s="15"/>
      <c r="C147" s="11"/>
      <c r="D147" s="7" t="s">
        <v>28</v>
      </c>
      <c r="E147" s="52" t="s">
        <v>113</v>
      </c>
      <c r="F147" s="55">
        <v>100</v>
      </c>
      <c r="G147" s="55">
        <v>13</v>
      </c>
      <c r="H147" s="55">
        <v>10</v>
      </c>
      <c r="I147" s="59">
        <v>8</v>
      </c>
      <c r="J147" s="55">
        <v>175</v>
      </c>
      <c r="K147" s="86" t="s">
        <v>78</v>
      </c>
      <c r="L147" s="55">
        <v>100</v>
      </c>
    </row>
    <row r="148" spans="1:12" ht="15" x14ac:dyDescent="0.25">
      <c r="A148" s="23"/>
      <c r="B148" s="15"/>
      <c r="C148" s="11"/>
      <c r="D148" s="7" t="s">
        <v>29</v>
      </c>
      <c r="E148" s="52" t="s">
        <v>97</v>
      </c>
      <c r="F148" s="55">
        <v>200</v>
      </c>
      <c r="G148" s="55">
        <v>15</v>
      </c>
      <c r="H148" s="55">
        <v>1</v>
      </c>
      <c r="I148" s="59">
        <v>34</v>
      </c>
      <c r="J148" s="55">
        <v>273</v>
      </c>
      <c r="K148" s="86" t="s">
        <v>98</v>
      </c>
      <c r="L148" s="55">
        <v>200</v>
      </c>
    </row>
    <row r="149" spans="1:12" ht="15" x14ac:dyDescent="0.25">
      <c r="A149" s="23"/>
      <c r="B149" s="15"/>
      <c r="C149" s="11"/>
      <c r="D149" s="7" t="s">
        <v>30</v>
      </c>
      <c r="E149" s="52" t="s">
        <v>99</v>
      </c>
      <c r="F149" s="55">
        <v>200</v>
      </c>
      <c r="G149" s="55">
        <v>0</v>
      </c>
      <c r="H149" s="55">
        <v>0</v>
      </c>
      <c r="I149" s="59">
        <v>10</v>
      </c>
      <c r="J149" s="55">
        <v>42</v>
      </c>
      <c r="K149" s="86" t="s">
        <v>101</v>
      </c>
      <c r="L149" s="55">
        <v>200</v>
      </c>
    </row>
    <row r="150" spans="1:12" ht="15" x14ac:dyDescent="0.25">
      <c r="A150" s="23"/>
      <c r="B150" s="15"/>
      <c r="C150" s="11"/>
      <c r="D150" s="7" t="s">
        <v>31</v>
      </c>
      <c r="E150" s="52" t="s">
        <v>54</v>
      </c>
      <c r="F150" s="55">
        <v>60</v>
      </c>
      <c r="G150" s="55">
        <v>5</v>
      </c>
      <c r="H150" s="55">
        <v>1</v>
      </c>
      <c r="I150" s="59">
        <v>30</v>
      </c>
      <c r="J150" s="55">
        <v>141</v>
      </c>
      <c r="K150" s="87" t="s">
        <v>55</v>
      </c>
      <c r="L150" s="55">
        <v>60</v>
      </c>
    </row>
    <row r="151" spans="1:12" ht="15" x14ac:dyDescent="0.25">
      <c r="A151" s="23"/>
      <c r="B151" s="15"/>
      <c r="C151" s="11"/>
      <c r="D151" s="7" t="s">
        <v>32</v>
      </c>
      <c r="E151" s="52" t="s">
        <v>53</v>
      </c>
      <c r="F151" s="55">
        <v>30</v>
      </c>
      <c r="G151" s="55">
        <v>2</v>
      </c>
      <c r="H151" s="55">
        <v>0</v>
      </c>
      <c r="I151" s="59">
        <v>10</v>
      </c>
      <c r="J151" s="55">
        <v>51</v>
      </c>
      <c r="K151" s="87" t="s">
        <v>55</v>
      </c>
      <c r="L151" s="55">
        <v>30</v>
      </c>
    </row>
    <row r="152" spans="1:12" ht="15" x14ac:dyDescent="0.25">
      <c r="A152" s="23"/>
      <c r="B152" s="15"/>
      <c r="C152" s="11"/>
      <c r="D152" s="6"/>
      <c r="E152" s="53" t="s">
        <v>102</v>
      </c>
      <c r="F152" s="56">
        <v>20</v>
      </c>
      <c r="G152" s="56">
        <v>1</v>
      </c>
      <c r="H152" s="56">
        <v>1</v>
      </c>
      <c r="I152" s="60">
        <v>2</v>
      </c>
      <c r="J152" s="56">
        <v>14</v>
      </c>
      <c r="K152" s="86" t="s">
        <v>100</v>
      </c>
      <c r="L152" s="56">
        <v>20</v>
      </c>
    </row>
    <row r="153" spans="1:12" ht="15.75" thickBot="1" x14ac:dyDescent="0.3">
      <c r="A153" s="24"/>
      <c r="B153" s="17"/>
      <c r="C153" s="8"/>
      <c r="D153" s="18" t="s">
        <v>33</v>
      </c>
      <c r="E153" s="9"/>
      <c r="F153" s="57">
        <v>825</v>
      </c>
      <c r="G153" s="57">
        <v>40</v>
      </c>
      <c r="H153" s="57">
        <v>19</v>
      </c>
      <c r="I153" s="61">
        <v>104</v>
      </c>
      <c r="J153" s="57">
        <v>770</v>
      </c>
      <c r="K153" s="44"/>
      <c r="L153" s="57">
        <v>825</v>
      </c>
    </row>
    <row r="154" spans="1:12" ht="15.75" thickBot="1" x14ac:dyDescent="0.25">
      <c r="A154" s="29">
        <f>A137</f>
        <v>2</v>
      </c>
      <c r="B154" s="30">
        <f>B137</f>
        <v>3</v>
      </c>
      <c r="C154" s="93" t="s">
        <v>4</v>
      </c>
      <c r="D154" s="94"/>
      <c r="E154" s="31"/>
      <c r="F154" s="32">
        <f>F144+F153</f>
        <v>825</v>
      </c>
      <c r="G154" s="32">
        <f>G144+G153</f>
        <v>40</v>
      </c>
      <c r="H154" s="32">
        <f>H144+H153</f>
        <v>19</v>
      </c>
      <c r="I154" s="32">
        <f>I144+I153</f>
        <v>104</v>
      </c>
      <c r="J154" s="32">
        <f>J144+J153</f>
        <v>770</v>
      </c>
      <c r="K154" s="32"/>
      <c r="L154" s="32">
        <f>L144+L153</f>
        <v>825</v>
      </c>
    </row>
    <row r="155" spans="1:12" ht="15" x14ac:dyDescent="0.25">
      <c r="A155" s="20">
        <v>2</v>
      </c>
      <c r="B155" s="21">
        <v>4</v>
      </c>
      <c r="C155" s="22" t="s">
        <v>20</v>
      </c>
      <c r="D155" s="5" t="s">
        <v>21</v>
      </c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22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23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24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4"/>
      <c r="B162" s="17"/>
      <c r="C162" s="8"/>
      <c r="D162" s="18" t="s">
        <v>33</v>
      </c>
      <c r="E162" s="9"/>
      <c r="F162" s="19">
        <f>SUM(F155:F161)</f>
        <v>0</v>
      </c>
      <c r="G162" s="19">
        <f t="shared" ref="G162:J162" si="38">SUM(G155:G161)</f>
        <v>0</v>
      </c>
      <c r="H162" s="19">
        <f t="shared" si="38"/>
        <v>0</v>
      </c>
      <c r="I162" s="19">
        <f t="shared" si="38"/>
        <v>0</v>
      </c>
      <c r="J162" s="19">
        <f t="shared" si="38"/>
        <v>0</v>
      </c>
      <c r="K162" s="25"/>
      <c r="L162" s="19">
        <f t="shared" ref="L162" si="39">SUM(L155:L161)</f>
        <v>0</v>
      </c>
    </row>
    <row r="163" spans="1:12" ht="15" x14ac:dyDescent="0.25">
      <c r="A163" s="26">
        <f>A155</f>
        <v>2</v>
      </c>
      <c r="B163" s="13">
        <f>B155</f>
        <v>4</v>
      </c>
      <c r="C163" s="10" t="s">
        <v>25</v>
      </c>
      <c r="D163" s="7" t="s">
        <v>26</v>
      </c>
      <c r="E163" s="51" t="s">
        <v>122</v>
      </c>
      <c r="F163" s="54">
        <v>60</v>
      </c>
      <c r="G163" s="54">
        <v>1</v>
      </c>
      <c r="H163" s="54">
        <v>3</v>
      </c>
      <c r="I163" s="58">
        <v>2</v>
      </c>
      <c r="J163" s="54">
        <v>38</v>
      </c>
      <c r="K163" s="86" t="s">
        <v>57</v>
      </c>
      <c r="L163" s="62">
        <v>8.1199999999999992</v>
      </c>
    </row>
    <row r="164" spans="1:12" ht="15" x14ac:dyDescent="0.25">
      <c r="A164" s="23"/>
      <c r="B164" s="15"/>
      <c r="C164" s="11"/>
      <c r="D164" s="7" t="s">
        <v>27</v>
      </c>
      <c r="E164" s="52" t="s">
        <v>109</v>
      </c>
      <c r="F164" s="55">
        <v>200</v>
      </c>
      <c r="G164" s="55">
        <v>5</v>
      </c>
      <c r="H164" s="55">
        <v>6</v>
      </c>
      <c r="I164" s="59">
        <v>11</v>
      </c>
      <c r="J164" s="55">
        <v>117</v>
      </c>
      <c r="K164" s="86" t="s">
        <v>103</v>
      </c>
      <c r="L164" s="63">
        <v>24.89</v>
      </c>
    </row>
    <row r="165" spans="1:12" ht="15" x14ac:dyDescent="0.25">
      <c r="A165" s="23"/>
      <c r="B165" s="15"/>
      <c r="C165" s="11"/>
      <c r="D165" s="7" t="s">
        <v>28</v>
      </c>
      <c r="E165" s="52" t="s">
        <v>123</v>
      </c>
      <c r="F165" s="55">
        <v>100</v>
      </c>
      <c r="G165" s="55">
        <v>17</v>
      </c>
      <c r="H165" s="55">
        <v>16</v>
      </c>
      <c r="I165" s="59">
        <v>7</v>
      </c>
      <c r="J165" s="55">
        <v>237</v>
      </c>
      <c r="K165" s="86" t="s">
        <v>71</v>
      </c>
      <c r="L165" s="63">
        <v>25.97</v>
      </c>
    </row>
    <row r="166" spans="1:12" ht="15" x14ac:dyDescent="0.25">
      <c r="A166" s="23"/>
      <c r="B166" s="15"/>
      <c r="C166" s="11"/>
      <c r="D166" s="7" t="s">
        <v>29</v>
      </c>
      <c r="E166" s="52" t="s">
        <v>79</v>
      </c>
      <c r="F166" s="55">
        <v>150</v>
      </c>
      <c r="G166" s="55">
        <v>3</v>
      </c>
      <c r="H166" s="55">
        <v>5</v>
      </c>
      <c r="I166" s="59">
        <v>20</v>
      </c>
      <c r="J166" s="55">
        <v>139</v>
      </c>
      <c r="K166" s="86" t="s">
        <v>80</v>
      </c>
      <c r="L166" s="63">
        <v>5</v>
      </c>
    </row>
    <row r="167" spans="1:12" ht="15" x14ac:dyDescent="0.25">
      <c r="A167" s="23"/>
      <c r="B167" s="15"/>
      <c r="C167" s="11"/>
      <c r="D167" s="7" t="s">
        <v>30</v>
      </c>
      <c r="E167" s="52" t="s">
        <v>124</v>
      </c>
      <c r="F167" s="55">
        <v>200</v>
      </c>
      <c r="G167" s="55">
        <v>1</v>
      </c>
      <c r="H167" s="55">
        <v>0</v>
      </c>
      <c r="I167" s="59">
        <v>20</v>
      </c>
      <c r="J167" s="55">
        <v>81</v>
      </c>
      <c r="K167" s="86" t="s">
        <v>104</v>
      </c>
      <c r="L167" s="63">
        <v>8.76</v>
      </c>
    </row>
    <row r="168" spans="1:12" ht="15" x14ac:dyDescent="0.25">
      <c r="A168" s="23"/>
      <c r="B168" s="15"/>
      <c r="C168" s="11"/>
      <c r="D168" s="7" t="s">
        <v>31</v>
      </c>
      <c r="E168" s="52" t="s">
        <v>54</v>
      </c>
      <c r="F168" s="55">
        <v>60</v>
      </c>
      <c r="G168" s="55">
        <v>5</v>
      </c>
      <c r="H168" s="55">
        <v>1</v>
      </c>
      <c r="I168" s="59">
        <v>30</v>
      </c>
      <c r="J168" s="55">
        <v>141</v>
      </c>
      <c r="K168" s="87" t="s">
        <v>55</v>
      </c>
      <c r="L168" s="63">
        <v>3</v>
      </c>
    </row>
    <row r="169" spans="1:12" ht="15" x14ac:dyDescent="0.25">
      <c r="A169" s="23"/>
      <c r="B169" s="15"/>
      <c r="C169" s="11"/>
      <c r="D169" s="7" t="s">
        <v>32</v>
      </c>
      <c r="E169" s="52" t="s">
        <v>53</v>
      </c>
      <c r="F169" s="55">
        <v>30</v>
      </c>
      <c r="G169" s="55">
        <v>2</v>
      </c>
      <c r="H169" s="55">
        <v>0</v>
      </c>
      <c r="I169" s="59">
        <v>10</v>
      </c>
      <c r="J169" s="55">
        <v>51</v>
      </c>
      <c r="K169" s="87" t="s">
        <v>55</v>
      </c>
      <c r="L169" s="63">
        <v>3.2</v>
      </c>
    </row>
    <row r="170" spans="1:12" ht="15.75" thickBot="1" x14ac:dyDescent="0.3">
      <c r="A170" s="23"/>
      <c r="B170" s="15"/>
      <c r="C170" s="11"/>
      <c r="D170" s="6"/>
      <c r="E170" s="70"/>
      <c r="F170" s="57"/>
      <c r="G170" s="57"/>
      <c r="H170" s="57"/>
      <c r="I170" s="61"/>
      <c r="J170" s="57"/>
      <c r="K170" s="44"/>
      <c r="L170" s="65"/>
    </row>
    <row r="171" spans="1:12" ht="15.75" thickBot="1" x14ac:dyDescent="0.3">
      <c r="A171" s="24"/>
      <c r="B171" s="17"/>
      <c r="C171" s="8"/>
      <c r="D171" s="18" t="s">
        <v>33</v>
      </c>
      <c r="E171" s="9"/>
      <c r="F171" s="57">
        <v>800</v>
      </c>
      <c r="G171" s="57">
        <v>33</v>
      </c>
      <c r="H171" s="57">
        <v>31</v>
      </c>
      <c r="I171" s="61">
        <v>99</v>
      </c>
      <c r="J171" s="57">
        <v>803</v>
      </c>
      <c r="K171" s="44"/>
      <c r="L171" s="65">
        <v>78.94</v>
      </c>
    </row>
    <row r="172" spans="1:12" ht="15.75" thickBot="1" x14ac:dyDescent="0.25">
      <c r="A172" s="29">
        <f>A155</f>
        <v>2</v>
      </c>
      <c r="B172" s="30">
        <f>B155</f>
        <v>4</v>
      </c>
      <c r="C172" s="93" t="s">
        <v>4</v>
      </c>
      <c r="D172" s="94"/>
      <c r="E172" s="31"/>
      <c r="F172" s="32">
        <f>F162+F171</f>
        <v>800</v>
      </c>
      <c r="G172" s="32">
        <f>G162+G171</f>
        <v>33</v>
      </c>
      <c r="H172" s="32">
        <f>H162+H171</f>
        <v>31</v>
      </c>
      <c r="I172" s="32">
        <f>I162+I171</f>
        <v>99</v>
      </c>
      <c r="J172" s="32">
        <f>J162+J171</f>
        <v>803</v>
      </c>
      <c r="K172" s="32"/>
      <c r="L172" s="32">
        <f>L162+L171</f>
        <v>78.94</v>
      </c>
    </row>
    <row r="173" spans="1:12" ht="15" x14ac:dyDescent="0.25">
      <c r="A173" s="20">
        <v>2</v>
      </c>
      <c r="B173" s="21">
        <v>5</v>
      </c>
      <c r="C173" s="22" t="s">
        <v>20</v>
      </c>
      <c r="D173" s="5" t="s">
        <v>21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22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7" t="s">
        <v>23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24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.75" customHeight="1" x14ac:dyDescent="0.25">
      <c r="A180" s="24"/>
      <c r="B180" s="17"/>
      <c r="C180" s="8"/>
      <c r="D180" s="18" t="s">
        <v>33</v>
      </c>
      <c r="E180" s="9"/>
      <c r="F180" s="19">
        <f>SUM(F173:F179)</f>
        <v>0</v>
      </c>
      <c r="G180" s="19">
        <f t="shared" ref="G180:J180" si="40">SUM(G173:G179)</f>
        <v>0</v>
      </c>
      <c r="H180" s="19">
        <f t="shared" si="40"/>
        <v>0</v>
      </c>
      <c r="I180" s="19">
        <f t="shared" si="40"/>
        <v>0</v>
      </c>
      <c r="J180" s="19">
        <f t="shared" si="40"/>
        <v>0</v>
      </c>
      <c r="K180" s="25"/>
      <c r="L180" s="19">
        <f t="shared" ref="L180" si="41">SUM(L173:L179)</f>
        <v>0</v>
      </c>
    </row>
    <row r="181" spans="1:12" ht="15" x14ac:dyDescent="0.25">
      <c r="A181" s="26">
        <f>A173</f>
        <v>2</v>
      </c>
      <c r="B181" s="13">
        <f>B173</f>
        <v>5</v>
      </c>
      <c r="C181" s="10" t="s">
        <v>25</v>
      </c>
      <c r="D181" s="7" t="s">
        <v>26</v>
      </c>
      <c r="E181" s="51" t="s">
        <v>42</v>
      </c>
      <c r="F181" s="54">
        <v>60</v>
      </c>
      <c r="G181" s="54">
        <v>1</v>
      </c>
      <c r="H181" s="54">
        <v>0</v>
      </c>
      <c r="I181" s="58">
        <v>2</v>
      </c>
      <c r="J181" s="54">
        <v>13</v>
      </c>
      <c r="K181" s="86" t="s">
        <v>43</v>
      </c>
      <c r="L181" s="62">
        <v>8.1199999999999992</v>
      </c>
    </row>
    <row r="182" spans="1:12" ht="15" x14ac:dyDescent="0.25">
      <c r="A182" s="23"/>
      <c r="B182" s="15"/>
      <c r="C182" s="11"/>
      <c r="D182" s="7" t="s">
        <v>27</v>
      </c>
      <c r="E182" s="52" t="s">
        <v>125</v>
      </c>
      <c r="F182" s="55">
        <v>200</v>
      </c>
      <c r="G182" s="55">
        <v>5</v>
      </c>
      <c r="H182" s="55">
        <v>6</v>
      </c>
      <c r="I182" s="59">
        <v>14</v>
      </c>
      <c r="J182" s="55">
        <v>126</v>
      </c>
      <c r="K182" s="86" t="s">
        <v>105</v>
      </c>
      <c r="L182" s="63">
        <v>26.89</v>
      </c>
    </row>
    <row r="183" spans="1:12" ht="15" x14ac:dyDescent="0.25">
      <c r="A183" s="23"/>
      <c r="B183" s="15"/>
      <c r="C183" s="11"/>
      <c r="D183" s="7" t="s">
        <v>28</v>
      </c>
      <c r="E183" s="52" t="s">
        <v>106</v>
      </c>
      <c r="F183" s="55">
        <v>100</v>
      </c>
      <c r="G183" s="55">
        <v>3</v>
      </c>
      <c r="H183" s="55">
        <v>2</v>
      </c>
      <c r="I183" s="59">
        <v>1</v>
      </c>
      <c r="J183" s="55">
        <v>36</v>
      </c>
      <c r="K183" s="86" t="s">
        <v>78</v>
      </c>
      <c r="L183" s="63">
        <v>22.69</v>
      </c>
    </row>
    <row r="184" spans="1:12" ht="15" x14ac:dyDescent="0.25">
      <c r="A184" s="23"/>
      <c r="B184" s="15"/>
      <c r="C184" s="11"/>
      <c r="D184" s="7" t="s">
        <v>29</v>
      </c>
      <c r="E184" s="52" t="s">
        <v>84</v>
      </c>
      <c r="F184" s="55">
        <v>200</v>
      </c>
      <c r="G184" s="55">
        <v>5</v>
      </c>
      <c r="H184" s="55">
        <v>5</v>
      </c>
      <c r="I184" s="59">
        <v>33</v>
      </c>
      <c r="J184" s="55">
        <v>262</v>
      </c>
      <c r="K184" s="86" t="s">
        <v>85</v>
      </c>
      <c r="L184" s="63">
        <v>7</v>
      </c>
    </row>
    <row r="185" spans="1:12" ht="15" x14ac:dyDescent="0.25">
      <c r="A185" s="23"/>
      <c r="B185" s="15"/>
      <c r="C185" s="11"/>
      <c r="D185" s="7" t="s">
        <v>30</v>
      </c>
      <c r="E185" s="52" t="s">
        <v>107</v>
      </c>
      <c r="F185" s="55">
        <v>200</v>
      </c>
      <c r="G185" s="55">
        <v>4</v>
      </c>
      <c r="H185" s="55">
        <v>3</v>
      </c>
      <c r="I185" s="59">
        <v>11</v>
      </c>
      <c r="J185" s="55">
        <v>86</v>
      </c>
      <c r="K185" s="86" t="s">
        <v>108</v>
      </c>
      <c r="L185" s="63">
        <v>4.76</v>
      </c>
    </row>
    <row r="186" spans="1:12" ht="15" x14ac:dyDescent="0.25">
      <c r="A186" s="23"/>
      <c r="B186" s="15"/>
      <c r="C186" s="11"/>
      <c r="D186" s="7" t="s">
        <v>31</v>
      </c>
      <c r="E186" s="52" t="s">
        <v>54</v>
      </c>
      <c r="F186" s="55">
        <v>60</v>
      </c>
      <c r="G186" s="55">
        <v>5</v>
      </c>
      <c r="H186" s="55">
        <v>1</v>
      </c>
      <c r="I186" s="59">
        <v>30</v>
      </c>
      <c r="J186" s="55">
        <v>141</v>
      </c>
      <c r="K186" s="87" t="s">
        <v>55</v>
      </c>
      <c r="L186" s="63">
        <v>3</v>
      </c>
    </row>
    <row r="187" spans="1:12" ht="15" x14ac:dyDescent="0.25">
      <c r="A187" s="23"/>
      <c r="B187" s="15"/>
      <c r="C187" s="11"/>
      <c r="D187" s="7" t="s">
        <v>32</v>
      </c>
      <c r="E187" s="52" t="s">
        <v>53</v>
      </c>
      <c r="F187" s="55">
        <v>30</v>
      </c>
      <c r="G187" s="55">
        <v>2</v>
      </c>
      <c r="H187" s="55">
        <v>0</v>
      </c>
      <c r="I187" s="59">
        <v>10</v>
      </c>
      <c r="J187" s="55">
        <v>51</v>
      </c>
      <c r="K187" s="87" t="s">
        <v>55</v>
      </c>
      <c r="L187" s="63">
        <v>3.2</v>
      </c>
    </row>
    <row r="188" spans="1:12" ht="15" x14ac:dyDescent="0.25">
      <c r="A188" s="23"/>
      <c r="B188" s="15"/>
      <c r="C188" s="11"/>
      <c r="D188" s="6"/>
      <c r="E188" s="53" t="s">
        <v>102</v>
      </c>
      <c r="F188" s="56">
        <v>20</v>
      </c>
      <c r="G188" s="56">
        <v>1</v>
      </c>
      <c r="H188" s="56">
        <v>1</v>
      </c>
      <c r="I188" s="60">
        <v>2</v>
      </c>
      <c r="J188" s="56">
        <v>14</v>
      </c>
      <c r="K188" s="86" t="s">
        <v>100</v>
      </c>
      <c r="L188" s="64">
        <v>3.28</v>
      </c>
    </row>
    <row r="189" spans="1:12" ht="15.75" thickBot="1" x14ac:dyDescent="0.3">
      <c r="A189" s="23"/>
      <c r="B189" s="15"/>
      <c r="C189" s="11"/>
      <c r="D189" s="6"/>
      <c r="E189" s="70"/>
      <c r="F189" s="57"/>
      <c r="G189" s="57"/>
      <c r="H189" s="57"/>
      <c r="I189" s="61"/>
      <c r="J189" s="57"/>
      <c r="K189" s="44"/>
      <c r="L189" s="65"/>
    </row>
    <row r="190" spans="1:12" ht="15.75" thickBot="1" x14ac:dyDescent="0.3">
      <c r="A190" s="24"/>
      <c r="B190" s="17"/>
      <c r="C190" s="8"/>
      <c r="D190" s="18" t="s">
        <v>33</v>
      </c>
      <c r="E190" s="9"/>
      <c r="F190" s="57">
        <v>870</v>
      </c>
      <c r="G190" s="57">
        <v>25</v>
      </c>
      <c r="H190" s="57">
        <v>17</v>
      </c>
      <c r="I190" s="61">
        <v>102</v>
      </c>
      <c r="J190" s="57">
        <v>728</v>
      </c>
      <c r="K190" s="44"/>
      <c r="L190" s="65">
        <v>78.94</v>
      </c>
    </row>
    <row r="191" spans="1:12" ht="15.75" thickBot="1" x14ac:dyDescent="0.25">
      <c r="A191" s="29">
        <f>A173</f>
        <v>2</v>
      </c>
      <c r="B191" s="30">
        <f>B173</f>
        <v>5</v>
      </c>
      <c r="C191" s="93" t="s">
        <v>4</v>
      </c>
      <c r="D191" s="94"/>
      <c r="E191" s="31"/>
      <c r="F191" s="32">
        <f>F180+F190</f>
        <v>870</v>
      </c>
      <c r="G191" s="32">
        <f t="shared" ref="G191" si="42">G180+G190</f>
        <v>25</v>
      </c>
      <c r="H191" s="32">
        <f t="shared" ref="H191" si="43">H180+H190</f>
        <v>17</v>
      </c>
      <c r="I191" s="32">
        <f t="shared" ref="I191" si="44">I180+I190</f>
        <v>102</v>
      </c>
      <c r="J191" s="32">
        <f t="shared" ref="J191:L191" si="45">J180+J190</f>
        <v>728</v>
      </c>
      <c r="K191" s="32"/>
      <c r="L191" s="32">
        <f t="shared" si="45"/>
        <v>78.94</v>
      </c>
    </row>
    <row r="192" spans="1:12" x14ac:dyDescent="0.2">
      <c r="A192" s="27"/>
      <c r="B192" s="28"/>
      <c r="C192" s="95" t="s">
        <v>5</v>
      </c>
      <c r="D192" s="95"/>
      <c r="E192" s="95"/>
      <c r="F192" s="34">
        <f>(F24+F43+F61+F80+F99+F117+F136+F154+F172+F191)/(IF(F24=0,0,1)+IF(F43=0,0,1)+IF(F61=0,0,1)+IF(F80=0,0,1)+IF(F99=0,0,1)+IF(F117=0,0,1)+IF(F136=0,0,1)+IF(F154=0,0,1)+IF(F172=0,0,1)+IF(F191=0,0,1))</f>
        <v>838.5</v>
      </c>
      <c r="G192" s="34">
        <f>(G24+G43+G61+G80+G99+G117+G136+G154+G172+G191)/(IF(G24=0,0,1)+IF(G43=0,0,1)+IF(G61=0,0,1)+IF(G80=0,0,1)+IF(G99=0,0,1)+IF(G117=0,0,1)+IF(G136=0,0,1)+IF(G154=0,0,1)+IF(G172=0,0,1)+IF(G191=0,0,1))</f>
        <v>33.9</v>
      </c>
      <c r="H192" s="34">
        <f>(H24+H43+H61+H80+H99+H117+H136+H154+H172+H191)/(IF(H24=0,0,1)+IF(H43=0,0,1)+IF(H61=0,0,1)+IF(H80=0,0,1)+IF(H99=0,0,1)+IF(H117=0,0,1)+IF(H136=0,0,1)+IF(H154=0,0,1)+IF(H172=0,0,1)+IF(H191=0,0,1))</f>
        <v>26</v>
      </c>
      <c r="I192" s="34">
        <f>(I24+I43+I61+I80+I99+I117+I136+I154+I172+I191)/(IF(I24=0,0,1)+IF(I43=0,0,1)+IF(I61=0,0,1)+IF(I80=0,0,1)+IF(I99=0,0,1)+IF(I117=0,0,1)+IF(I136=0,0,1)+IF(I154=0,0,1)+IF(I172=0,0,1)+IF(I191=0,0,1))</f>
        <v>104.2</v>
      </c>
      <c r="J192" s="34">
        <f>(J24+J43+J61+J80+J99+J117+J136+J154+J172+J191)/(IF(J24=0,0,1)+IF(J43=0,0,1)+IF(J61=0,0,1)+IF(J80=0,0,1)+IF(J99=0,0,1)+IF(J117=0,0,1)+IF(J136=0,0,1)+IF(J154=0,0,1)+IF(J172=0,0,1)+IF(J191=0,0,1))</f>
        <v>824.9</v>
      </c>
      <c r="K192" s="34"/>
      <c r="L192" s="34">
        <v>78.94</v>
      </c>
    </row>
  </sheetData>
  <mergeCells count="14">
    <mergeCell ref="C80:D80"/>
    <mergeCell ref="C99:D99"/>
    <mergeCell ref="C24:D24"/>
    <mergeCell ref="C192:E192"/>
    <mergeCell ref="C191:D191"/>
    <mergeCell ref="C117:D117"/>
    <mergeCell ref="C136:D136"/>
    <mergeCell ref="C154:D154"/>
    <mergeCell ref="C172:D172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a_ipp</cp:lastModifiedBy>
  <cp:lastPrinted>2024-02-01T06:34:35Z</cp:lastPrinted>
  <dcterms:created xsi:type="dcterms:W3CDTF">2022-05-16T14:23:56Z</dcterms:created>
  <dcterms:modified xsi:type="dcterms:W3CDTF">2025-11-26T05:07:27Z</dcterms:modified>
</cp:coreProperties>
</file>